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2.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3.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mc:AlternateContent xmlns:mc="http://schemas.openxmlformats.org/markup-compatibility/2006">
    <mc:Choice Requires="x15">
      <x15ac:absPath xmlns:x15ac="http://schemas.microsoft.com/office/spreadsheetml/2010/11/ac" url="C:\Users\inanj\Documents\GitHub\inakm.github.io\myprojects\RVNL\"/>
    </mc:Choice>
  </mc:AlternateContent>
  <xr:revisionPtr revIDLastSave="0" documentId="13_ncr:1_{98B80168-11E1-4E85-8D40-B1628F4F4A75}" xr6:coauthVersionLast="47" xr6:coauthVersionMax="47" xr10:uidLastSave="{00000000-0000-0000-0000-000000000000}"/>
  <bookViews>
    <workbookView xWindow="-108" yWindow="-108" windowWidth="30936" windowHeight="18696" xr2:uid="{00000000-000D-0000-FFFF-FFFF00000000}"/>
  </bookViews>
  <sheets>
    <sheet name="Teaser" sheetId="7" r:id="rId1"/>
    <sheet name="Input Sheet" sheetId="8" r:id="rId2"/>
    <sheet name="Share Price" sheetId="9" r:id="rId3"/>
    <sheet name="Volume" sheetId="10" r:id="rId4"/>
    <sheet name="Profit &amp; Loss" sheetId="1" r:id="rId5"/>
    <sheet name="Quarters" sheetId="3" r:id="rId6"/>
    <sheet name="Balance Sheet" sheetId="2" r:id="rId7"/>
    <sheet name="Cash Flow" sheetId="4" r:id="rId8"/>
    <sheet name="Customization" sheetId="5" r:id="rId9"/>
    <sheet name="Data Sheet" sheetId="6" r:id="rId10"/>
  </sheets>
  <definedNames>
    <definedName name="UPDATE">'Data Sheet'!$E$1</definedName>
  </definedName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 i="7" l="1"/>
  <c r="K44" i="7"/>
  <c r="K42" i="7"/>
  <c r="K41" i="7"/>
  <c r="K40" i="7"/>
  <c r="K39" i="7"/>
  <c r="K38" i="7"/>
  <c r="E30" i="7"/>
  <c r="E31" i="7"/>
  <c r="E32" i="7"/>
  <c r="C32" i="7"/>
  <c r="D32" i="7"/>
  <c r="C31" i="7"/>
  <c r="D31" i="7"/>
  <c r="B31" i="7"/>
  <c r="B32" i="7"/>
  <c r="C30" i="7"/>
  <c r="D30" i="7"/>
  <c r="B30" i="7"/>
  <c r="E28" i="7"/>
  <c r="D28" i="7"/>
  <c r="C28" i="7"/>
  <c r="E1245" i="9"/>
  <c r="E1246" i="9"/>
  <c r="E1244" i="9"/>
  <c r="D26" i="7"/>
  <c r="E26" i="7"/>
  <c r="F26" i="7"/>
  <c r="G26" i="7"/>
  <c r="D25" i="7"/>
  <c r="E25" i="7"/>
  <c r="F25" i="7"/>
  <c r="G25" i="7"/>
  <c r="D23" i="7"/>
  <c r="E23" i="7"/>
  <c r="F23" i="7"/>
  <c r="G23" i="7"/>
  <c r="D22" i="7"/>
  <c r="E22" i="7"/>
  <c r="F22" i="7"/>
  <c r="G22" i="7"/>
  <c r="D24" i="7"/>
  <c r="E24" i="7"/>
  <c r="F24" i="7"/>
  <c r="G24" i="7"/>
  <c r="C25" i="7"/>
  <c r="C26" i="7"/>
  <c r="C24" i="7"/>
  <c r="C23" i="7"/>
  <c r="C22" i="7"/>
  <c r="D21" i="7"/>
  <c r="E21" i="7"/>
  <c r="F21" i="7"/>
  <c r="G21" i="7"/>
  <c r="C21" i="7"/>
  <c r="D19" i="7"/>
  <c r="F19" i="7"/>
  <c r="C47" i="1"/>
  <c r="D47" i="1"/>
  <c r="E47" i="1"/>
  <c r="F47" i="1"/>
  <c r="G47" i="1"/>
  <c r="H47" i="1"/>
  <c r="I47" i="1"/>
  <c r="J47" i="1"/>
  <c r="K47" i="1"/>
  <c r="B47" i="1"/>
  <c r="C46" i="1"/>
  <c r="D46" i="1"/>
  <c r="E46" i="1"/>
  <c r="F46" i="1"/>
  <c r="G46" i="1"/>
  <c r="H46" i="1"/>
  <c r="I46" i="1"/>
  <c r="J46" i="1"/>
  <c r="K46" i="1"/>
  <c r="B46" i="1"/>
  <c r="C44" i="1"/>
  <c r="D44" i="1"/>
  <c r="E44" i="1"/>
  <c r="F44" i="1"/>
  <c r="G44" i="1"/>
  <c r="H44" i="1"/>
  <c r="I44" i="1"/>
  <c r="J44" i="1"/>
  <c r="K44" i="1"/>
  <c r="B44" i="1"/>
  <c r="F43" i="1"/>
  <c r="C43" i="1"/>
  <c r="D43" i="1"/>
  <c r="E43" i="1"/>
  <c r="G43" i="1"/>
  <c r="H43" i="1"/>
  <c r="I43" i="1"/>
  <c r="J43" i="1"/>
  <c r="K43" i="1"/>
  <c r="B43" i="1"/>
  <c r="B39" i="1"/>
  <c r="B38" i="1"/>
  <c r="F41" i="1"/>
  <c r="G41" i="1"/>
  <c r="H41" i="1"/>
  <c r="I41" i="1"/>
  <c r="J41" i="1"/>
  <c r="K41" i="1"/>
  <c r="C39" i="1"/>
  <c r="D39" i="1"/>
  <c r="E39" i="1"/>
  <c r="F39" i="1"/>
  <c r="G39" i="1"/>
  <c r="H39" i="1"/>
  <c r="I39" i="1"/>
  <c r="J39" i="1"/>
  <c r="K39" i="1"/>
  <c r="C40" i="1"/>
  <c r="D40" i="1"/>
  <c r="E40" i="1"/>
  <c r="F40" i="1"/>
  <c r="G40" i="1"/>
  <c r="H40" i="1"/>
  <c r="I40" i="1"/>
  <c r="J40" i="1"/>
  <c r="K40" i="1"/>
  <c r="B40" i="1"/>
  <c r="C38" i="1"/>
  <c r="D38" i="1"/>
  <c r="E38" i="1"/>
  <c r="F38" i="1"/>
  <c r="G38" i="1"/>
  <c r="H38" i="1"/>
  <c r="I38" i="1"/>
  <c r="J38" i="1"/>
  <c r="K38" i="1"/>
  <c r="D17" i="7"/>
  <c r="E17" i="7"/>
  <c r="F17" i="7"/>
  <c r="G17" i="7"/>
  <c r="D16" i="7"/>
  <c r="E16" i="7"/>
  <c r="F16" i="7"/>
  <c r="G16" i="7"/>
  <c r="C17" i="7"/>
  <c r="C16" i="7"/>
  <c r="C35" i="1"/>
  <c r="D36" i="1"/>
  <c r="E36" i="1"/>
  <c r="F36" i="1"/>
  <c r="G36" i="1"/>
  <c r="H36" i="1"/>
  <c r="I36" i="1"/>
  <c r="J36" i="1"/>
  <c r="K36" i="1"/>
  <c r="C36" i="1"/>
  <c r="D35" i="1"/>
  <c r="E35" i="1"/>
  <c r="F35" i="1"/>
  <c r="G35" i="1"/>
  <c r="H35" i="1"/>
  <c r="I35" i="1"/>
  <c r="J35" i="1"/>
  <c r="K35" i="1"/>
  <c r="B35" i="1"/>
  <c r="D15" i="7"/>
  <c r="E15" i="7"/>
  <c r="F15" i="7"/>
  <c r="G15" i="7"/>
  <c r="C15" i="7"/>
  <c r="D34" i="1"/>
  <c r="E34" i="1"/>
  <c r="F34" i="1"/>
  <c r="G34" i="1"/>
  <c r="H34" i="1"/>
  <c r="I34" i="1"/>
  <c r="J34" i="1"/>
  <c r="K34" i="1"/>
  <c r="C34" i="1"/>
  <c r="D14" i="7"/>
  <c r="E14" i="7"/>
  <c r="F14" i="7"/>
  <c r="G14" i="7"/>
  <c r="C14" i="7"/>
  <c r="D13" i="7"/>
  <c r="E13" i="7"/>
  <c r="F13" i="7"/>
  <c r="G13" i="7"/>
  <c r="C13" i="7"/>
  <c r="C32" i="1"/>
  <c r="D32" i="1"/>
  <c r="E32" i="1"/>
  <c r="F32" i="1"/>
  <c r="G32" i="1"/>
  <c r="H32" i="1"/>
  <c r="I32" i="1"/>
  <c r="J32" i="1"/>
  <c r="K32" i="1"/>
  <c r="B32" i="1"/>
  <c r="D12" i="7"/>
  <c r="E12" i="7"/>
  <c r="F12" i="7"/>
  <c r="G12" i="7"/>
  <c r="C12" i="7"/>
  <c r="B31" i="1"/>
  <c r="C31" i="1"/>
  <c r="D31" i="1"/>
  <c r="E31" i="1"/>
  <c r="F31" i="1"/>
  <c r="G31" i="1"/>
  <c r="H31" i="1"/>
  <c r="I31" i="1"/>
  <c r="J31" i="1"/>
  <c r="K31" i="1"/>
  <c r="D10" i="7"/>
  <c r="E10" i="7"/>
  <c r="F10" i="7"/>
  <c r="G10" i="7"/>
  <c r="C10" i="7"/>
  <c r="D11" i="7"/>
  <c r="E11" i="7"/>
  <c r="F11" i="7"/>
  <c r="G11" i="7"/>
  <c r="C11" i="7"/>
  <c r="C30" i="1"/>
  <c r="D30" i="1"/>
  <c r="E30" i="1"/>
  <c r="F30" i="1"/>
  <c r="G30" i="1"/>
  <c r="H30" i="1"/>
  <c r="I30" i="1"/>
  <c r="J30" i="1"/>
  <c r="K30" i="1"/>
  <c r="B30" i="1"/>
  <c r="K29" i="1"/>
  <c r="C29" i="1"/>
  <c r="D29" i="1"/>
  <c r="E29" i="1"/>
  <c r="F29" i="1"/>
  <c r="G29" i="1"/>
  <c r="H29" i="1"/>
  <c r="I29" i="1"/>
  <c r="J29" i="1"/>
  <c r="B29" i="1"/>
  <c r="C28" i="1"/>
  <c r="D28" i="1"/>
  <c r="E28" i="1"/>
  <c r="F28" i="1"/>
  <c r="G28" i="1"/>
  <c r="H28" i="1"/>
  <c r="I28" i="1"/>
  <c r="J28" i="1"/>
  <c r="K28" i="1"/>
  <c r="B28" i="1"/>
  <c r="D9" i="7"/>
  <c r="E9" i="7"/>
  <c r="F9" i="7"/>
  <c r="G9" i="7"/>
  <c r="C9" i="7"/>
  <c r="D26" i="1"/>
  <c r="E26" i="1"/>
  <c r="F26" i="1"/>
  <c r="G26" i="1"/>
  <c r="H26" i="1"/>
  <c r="I26" i="1"/>
  <c r="J26" i="1"/>
  <c r="K26" i="1"/>
  <c r="C26" i="1"/>
  <c r="D8" i="7"/>
  <c r="E8" i="7"/>
  <c r="F8" i="7"/>
  <c r="G8" i="7"/>
  <c r="C8" i="7"/>
  <c r="D6" i="7"/>
  <c r="E6" i="7"/>
  <c r="E19" i="7" s="1"/>
  <c r="F6" i="7"/>
  <c r="G6" i="7"/>
  <c r="G19" i="7" s="1"/>
  <c r="C6" i="7"/>
  <c r="C19" i="7" s="1"/>
  <c r="B2" i="7"/>
  <c r="C6" i="3"/>
  <c r="D6" i="3"/>
  <c r="E6" i="3"/>
  <c r="F6" i="3"/>
  <c r="G6" i="3"/>
  <c r="H6" i="3"/>
  <c r="I6" i="3"/>
  <c r="J6" i="3"/>
  <c r="K6" i="3"/>
  <c r="B6" i="3"/>
  <c r="C5" i="1"/>
  <c r="C6" i="1" s="1"/>
  <c r="C19" i="1" s="1"/>
  <c r="D5" i="1"/>
  <c r="D6" i="1" s="1"/>
  <c r="D19" i="1" s="1"/>
  <c r="E5" i="1"/>
  <c r="E6" i="1" s="1"/>
  <c r="E19" i="1" s="1"/>
  <c r="F5" i="1"/>
  <c r="G5" i="1"/>
  <c r="H5" i="1"/>
  <c r="I5" i="1"/>
  <c r="J5" i="1"/>
  <c r="K5" i="1"/>
  <c r="B5" i="1"/>
  <c r="B6" i="6"/>
  <c r="C17" i="2"/>
  <c r="C20" i="2" s="1"/>
  <c r="D17" i="2"/>
  <c r="D20" i="2" s="1"/>
  <c r="E17" i="2"/>
  <c r="F17" i="2"/>
  <c r="G17" i="2"/>
  <c r="G20" i="2" s="1"/>
  <c r="H17" i="2"/>
  <c r="I17" i="2"/>
  <c r="J17" i="2"/>
  <c r="K17" i="2"/>
  <c r="C18" i="2"/>
  <c r="D18" i="2"/>
  <c r="E18" i="2"/>
  <c r="F18" i="2"/>
  <c r="G18" i="2"/>
  <c r="H18" i="2"/>
  <c r="I18" i="2"/>
  <c r="I21" i="2" s="1"/>
  <c r="J18" i="2"/>
  <c r="J21" i="2" s="1"/>
  <c r="K18" i="2"/>
  <c r="B17" i="2"/>
  <c r="C4" i="2"/>
  <c r="D4" i="2"/>
  <c r="E4" i="2"/>
  <c r="E5" i="2"/>
  <c r="F4" i="2"/>
  <c r="G4" i="2"/>
  <c r="H4" i="2"/>
  <c r="H23" i="2" s="1"/>
  <c r="I4" i="2"/>
  <c r="I5" i="2"/>
  <c r="J4" i="2"/>
  <c r="J5" i="2"/>
  <c r="K4" i="2"/>
  <c r="C5" i="2"/>
  <c r="C23" i="2" s="1"/>
  <c r="D5" i="2"/>
  <c r="F5" i="2"/>
  <c r="G5" i="2"/>
  <c r="H5" i="2"/>
  <c r="K5" i="2"/>
  <c r="K23" i="2" s="1"/>
  <c r="C6" i="2"/>
  <c r="D6" i="2"/>
  <c r="E6" i="2"/>
  <c r="F6" i="2"/>
  <c r="G6" i="2"/>
  <c r="H6" i="2"/>
  <c r="I6" i="2"/>
  <c r="J6" i="2"/>
  <c r="K6" i="2"/>
  <c r="C7" i="2"/>
  <c r="D7" i="2"/>
  <c r="D16" i="2" s="1"/>
  <c r="E7" i="2"/>
  <c r="F7" i="2"/>
  <c r="G7" i="2"/>
  <c r="H7" i="2"/>
  <c r="H16" i="2" s="1"/>
  <c r="I7" i="2"/>
  <c r="I16" i="2" s="1"/>
  <c r="J7" i="2"/>
  <c r="K7" i="2"/>
  <c r="C8" i="2"/>
  <c r="D8" i="2"/>
  <c r="E8" i="2"/>
  <c r="F8" i="2"/>
  <c r="G8" i="2"/>
  <c r="H8" i="2"/>
  <c r="I8" i="2"/>
  <c r="J8" i="2"/>
  <c r="K8" i="2"/>
  <c r="C10" i="2"/>
  <c r="D10" i="2"/>
  <c r="E10" i="2"/>
  <c r="F10" i="2"/>
  <c r="G10" i="2"/>
  <c r="H10" i="2"/>
  <c r="I10" i="2"/>
  <c r="J10" i="2"/>
  <c r="K10" i="2"/>
  <c r="C11" i="2"/>
  <c r="D11" i="2"/>
  <c r="E11" i="2"/>
  <c r="F11" i="2"/>
  <c r="G11" i="2"/>
  <c r="H11" i="2"/>
  <c r="I11" i="2"/>
  <c r="J11" i="2"/>
  <c r="K11" i="2"/>
  <c r="C12" i="2"/>
  <c r="D12" i="2"/>
  <c r="E12" i="2"/>
  <c r="F12" i="2"/>
  <c r="G12" i="2"/>
  <c r="H12" i="2"/>
  <c r="I12" i="2"/>
  <c r="J12" i="2"/>
  <c r="K12" i="2"/>
  <c r="C13" i="2"/>
  <c r="D13" i="2"/>
  <c r="E13" i="2"/>
  <c r="E16" i="2" s="1"/>
  <c r="F13" i="2"/>
  <c r="F16" i="2" s="1"/>
  <c r="G13" i="2"/>
  <c r="H13" i="2"/>
  <c r="I13" i="2"/>
  <c r="J13" i="2"/>
  <c r="J16" i="2" s="1"/>
  <c r="K13" i="2"/>
  <c r="K16" i="2" s="1"/>
  <c r="C14" i="2"/>
  <c r="D14" i="2"/>
  <c r="E14" i="2"/>
  <c r="F14" i="2"/>
  <c r="G14" i="2"/>
  <c r="H14" i="2"/>
  <c r="I14" i="2"/>
  <c r="J14" i="2"/>
  <c r="K14" i="2"/>
  <c r="B14" i="2"/>
  <c r="B5" i="2"/>
  <c r="B4" i="2"/>
  <c r="C4" i="4"/>
  <c r="D4" i="4"/>
  <c r="E4" i="4"/>
  <c r="F4" i="4"/>
  <c r="G4" i="4"/>
  <c r="H4" i="4"/>
  <c r="I4" i="4"/>
  <c r="J4" i="4"/>
  <c r="K4" i="4"/>
  <c r="C5" i="4"/>
  <c r="D5" i="4"/>
  <c r="E5" i="4"/>
  <c r="F5" i="4"/>
  <c r="G5" i="4"/>
  <c r="H5" i="4"/>
  <c r="I5" i="4"/>
  <c r="J5" i="4"/>
  <c r="K5" i="4"/>
  <c r="C6" i="4"/>
  <c r="D6" i="4"/>
  <c r="E6" i="4"/>
  <c r="F6" i="4"/>
  <c r="G6" i="4"/>
  <c r="H6" i="4"/>
  <c r="I6" i="4"/>
  <c r="J6" i="4"/>
  <c r="K6" i="4"/>
  <c r="C7" i="4"/>
  <c r="D7" i="4"/>
  <c r="E7" i="4"/>
  <c r="F7" i="4"/>
  <c r="G7" i="4"/>
  <c r="H7" i="4"/>
  <c r="I7" i="4"/>
  <c r="J7" i="4"/>
  <c r="K7" i="4"/>
  <c r="C4" i="3"/>
  <c r="C14" i="3" s="1"/>
  <c r="D4" i="3"/>
  <c r="D14" i="3" s="1"/>
  <c r="E4" i="3"/>
  <c r="E14" i="3" s="1"/>
  <c r="F4" i="3"/>
  <c r="G4" i="3"/>
  <c r="G14" i="3" s="1"/>
  <c r="H4" i="3"/>
  <c r="I4" i="3"/>
  <c r="J4" i="3"/>
  <c r="K4" i="3"/>
  <c r="K14" i="3" s="1"/>
  <c r="C5" i="3"/>
  <c r="D5" i="3"/>
  <c r="E5" i="3"/>
  <c r="F5" i="3"/>
  <c r="G5" i="3"/>
  <c r="H5" i="3"/>
  <c r="I5" i="3"/>
  <c r="L5" i="1" s="1"/>
  <c r="J5" i="3"/>
  <c r="K5" i="3"/>
  <c r="C7" i="3"/>
  <c r="D7" i="3"/>
  <c r="E7" i="3"/>
  <c r="F7" i="3"/>
  <c r="G7" i="3"/>
  <c r="H7" i="3"/>
  <c r="I7" i="3"/>
  <c r="J7" i="3"/>
  <c r="K7" i="3"/>
  <c r="C8" i="3"/>
  <c r="D8" i="3"/>
  <c r="E8" i="3"/>
  <c r="F8" i="3"/>
  <c r="G8" i="3"/>
  <c r="H8" i="3"/>
  <c r="I8" i="3"/>
  <c r="J8" i="3"/>
  <c r="K8" i="3"/>
  <c r="C9" i="3"/>
  <c r="D9" i="3"/>
  <c r="E9" i="3"/>
  <c r="F9" i="3"/>
  <c r="G9" i="3"/>
  <c r="H9" i="3"/>
  <c r="I9" i="3"/>
  <c r="J9" i="3"/>
  <c r="K9" i="3"/>
  <c r="C10" i="3"/>
  <c r="D10" i="3"/>
  <c r="E10" i="3"/>
  <c r="F10" i="3"/>
  <c r="G10" i="3"/>
  <c r="H10" i="3"/>
  <c r="I10" i="3"/>
  <c r="J10" i="3"/>
  <c r="K10" i="3"/>
  <c r="C11" i="3"/>
  <c r="D11" i="3"/>
  <c r="E11" i="3"/>
  <c r="F11" i="3"/>
  <c r="G11" i="3"/>
  <c r="H11" i="3"/>
  <c r="I11" i="3"/>
  <c r="J11" i="3"/>
  <c r="K11" i="3"/>
  <c r="C12" i="3"/>
  <c r="D12" i="3"/>
  <c r="E12" i="3"/>
  <c r="F12" i="3"/>
  <c r="G12" i="3"/>
  <c r="H12" i="3"/>
  <c r="I12" i="3"/>
  <c r="J12" i="3"/>
  <c r="K12" i="3"/>
  <c r="B5" i="3"/>
  <c r="C18" i="1"/>
  <c r="D18" i="1"/>
  <c r="E18" i="1"/>
  <c r="F18" i="1"/>
  <c r="G18" i="1"/>
  <c r="H18" i="1"/>
  <c r="I18" i="1"/>
  <c r="J18" i="1"/>
  <c r="K18" i="1"/>
  <c r="B18" i="1"/>
  <c r="C4" i="1"/>
  <c r="D4" i="1"/>
  <c r="E4" i="1"/>
  <c r="F4" i="1"/>
  <c r="G4" i="1"/>
  <c r="H4" i="1"/>
  <c r="I4" i="1"/>
  <c r="I6" i="1" s="1"/>
  <c r="I19" i="1" s="1"/>
  <c r="J4" i="1"/>
  <c r="J6" i="1" s="1"/>
  <c r="J19" i="1" s="1"/>
  <c r="K4" i="1"/>
  <c r="K20" i="2" s="1"/>
  <c r="C7" i="1"/>
  <c r="D7" i="1"/>
  <c r="E7" i="1"/>
  <c r="F7" i="1"/>
  <c r="G7" i="1"/>
  <c r="H7" i="1"/>
  <c r="I7" i="1"/>
  <c r="J7" i="1"/>
  <c r="K7" i="1"/>
  <c r="C8" i="1"/>
  <c r="D8" i="1"/>
  <c r="E8" i="1"/>
  <c r="F8" i="1"/>
  <c r="G8" i="1"/>
  <c r="H8" i="1"/>
  <c r="I8" i="1"/>
  <c r="J8" i="1"/>
  <c r="K8" i="1"/>
  <c r="C9" i="1"/>
  <c r="D9" i="1"/>
  <c r="E9" i="1"/>
  <c r="F9" i="1"/>
  <c r="G9" i="1"/>
  <c r="H9" i="1"/>
  <c r="I9" i="1"/>
  <c r="J9" i="1"/>
  <c r="K9" i="1"/>
  <c r="C10" i="1"/>
  <c r="D10" i="1"/>
  <c r="E10" i="1"/>
  <c r="F10" i="1"/>
  <c r="G10" i="1"/>
  <c r="H10" i="1"/>
  <c r="I10" i="1"/>
  <c r="J10" i="1"/>
  <c r="K10" i="1"/>
  <c r="C11" i="1"/>
  <c r="D11" i="1"/>
  <c r="E11" i="1"/>
  <c r="F11" i="1"/>
  <c r="G11" i="1"/>
  <c r="H11" i="1"/>
  <c r="I11" i="1"/>
  <c r="J11" i="1"/>
  <c r="K11" i="1"/>
  <c r="C12" i="1"/>
  <c r="C13" i="1" s="1"/>
  <c r="D12" i="1"/>
  <c r="E12" i="1"/>
  <c r="F12" i="1"/>
  <c r="F13" i="1" s="1"/>
  <c r="F14" i="1" s="1"/>
  <c r="G12" i="1"/>
  <c r="G13" i="1" s="1"/>
  <c r="G14" i="1" s="1"/>
  <c r="H12" i="1"/>
  <c r="H13" i="1" s="1"/>
  <c r="I12" i="1"/>
  <c r="I13" i="1" s="1"/>
  <c r="J12" i="1"/>
  <c r="J13" i="1" s="1"/>
  <c r="K12" i="1"/>
  <c r="K13" i="1" s="1"/>
  <c r="K14" i="1" s="1"/>
  <c r="C15" i="1"/>
  <c r="C14" i="1" s="1"/>
  <c r="D15" i="1"/>
  <c r="D14" i="1" s="1"/>
  <c r="E15" i="1"/>
  <c r="E14" i="1" s="1"/>
  <c r="F15" i="1"/>
  <c r="G15" i="1"/>
  <c r="H15" i="1"/>
  <c r="I15" i="1"/>
  <c r="J15" i="1"/>
  <c r="K15" i="1"/>
  <c r="B15" i="1"/>
  <c r="B14" i="1" s="1"/>
  <c r="B7" i="1"/>
  <c r="B4" i="1"/>
  <c r="B20" i="2" s="1"/>
  <c r="A1" i="1"/>
  <c r="E1" i="6"/>
  <c r="H1" i="1" s="1"/>
  <c r="E1" i="2"/>
  <c r="E1" i="3"/>
  <c r="F23" i="2"/>
  <c r="C16" i="2"/>
  <c r="G23" i="2"/>
  <c r="G6" i="1"/>
  <c r="G19" i="1" s="1"/>
  <c r="B6" i="1"/>
  <c r="B19" i="1" s="1"/>
  <c r="C3" i="4"/>
  <c r="D3" i="4"/>
  <c r="E3" i="4"/>
  <c r="F3" i="4"/>
  <c r="G3" i="4"/>
  <c r="H3" i="4"/>
  <c r="I3" i="4"/>
  <c r="J3" i="4"/>
  <c r="K3" i="4"/>
  <c r="C3" i="2"/>
  <c r="D3" i="2"/>
  <c r="E3" i="2"/>
  <c r="F3" i="2"/>
  <c r="G3" i="2"/>
  <c r="H3" i="2"/>
  <c r="I3" i="2"/>
  <c r="J3" i="2"/>
  <c r="K3" i="2"/>
  <c r="C3" i="3"/>
  <c r="D3" i="3"/>
  <c r="E3" i="3"/>
  <c r="F3" i="3"/>
  <c r="G3" i="3"/>
  <c r="H3" i="3"/>
  <c r="I3" i="3"/>
  <c r="J3" i="3"/>
  <c r="K3" i="3"/>
  <c r="C3" i="1"/>
  <c r="D3" i="1"/>
  <c r="E3" i="1"/>
  <c r="F3" i="1"/>
  <c r="G3" i="1"/>
  <c r="H3" i="1"/>
  <c r="I3" i="1"/>
  <c r="J3" i="1"/>
  <c r="K3" i="1"/>
  <c r="B7" i="4"/>
  <c r="B6" i="4"/>
  <c r="B5" i="4"/>
  <c r="B4" i="4"/>
  <c r="B3" i="4"/>
  <c r="K21" i="2"/>
  <c r="H21" i="2"/>
  <c r="G21" i="2"/>
  <c r="F21" i="2"/>
  <c r="E21" i="2"/>
  <c r="D21" i="2"/>
  <c r="C21" i="2"/>
  <c r="B18" i="2"/>
  <c r="B21" i="2" s="1"/>
  <c r="B13" i="2"/>
  <c r="B12" i="2"/>
  <c r="B11" i="2"/>
  <c r="B10" i="2"/>
  <c r="B8" i="2"/>
  <c r="B7" i="2"/>
  <c r="B6" i="2"/>
  <c r="B3" i="2"/>
  <c r="J14" i="3"/>
  <c r="H14" i="3"/>
  <c r="F14" i="3"/>
  <c r="B12" i="3"/>
  <c r="B11" i="3"/>
  <c r="B10" i="3"/>
  <c r="B9" i="3"/>
  <c r="B8" i="3"/>
  <c r="B7" i="3"/>
  <c r="B4" i="3"/>
  <c r="B14" i="3" s="1"/>
  <c r="B3" i="3"/>
  <c r="L15" i="1"/>
  <c r="B12" i="1"/>
  <c r="B13" i="1" s="1"/>
  <c r="B11" i="1"/>
  <c r="B10" i="1"/>
  <c r="B9" i="1"/>
  <c r="B8" i="1"/>
  <c r="B3" i="1"/>
  <c r="I14" i="3"/>
  <c r="L23" i="1"/>
  <c r="E20" i="2"/>
  <c r="L12" i="1"/>
  <c r="L13" i="1" s="1"/>
  <c r="L14" i="1" s="1"/>
  <c r="L25" i="1" s="1"/>
  <c r="L11" i="1"/>
  <c r="L10" i="1"/>
  <c r="M11" i="1" s="1"/>
  <c r="L6" i="1"/>
  <c r="L19" i="1" s="1"/>
  <c r="L24" i="1" s="1"/>
  <c r="L4" i="1"/>
  <c r="A1" i="3"/>
  <c r="A1" i="2"/>
  <c r="A1" i="4"/>
  <c r="J23" i="1"/>
  <c r="J14" i="1" l="1"/>
  <c r="F24" i="2"/>
  <c r="E24" i="2"/>
  <c r="D24" i="2"/>
  <c r="G16" i="2"/>
  <c r="J20" i="2"/>
  <c r="K6" i="1"/>
  <c r="K19" i="1" s="1"/>
  <c r="L9" i="1"/>
  <c r="M9" i="1" s="1"/>
  <c r="J23" i="2"/>
  <c r="I24" i="1"/>
  <c r="K24" i="2"/>
  <c r="I23" i="2"/>
  <c r="F20" i="2"/>
  <c r="I14" i="1"/>
  <c r="K25" i="1" s="1"/>
  <c r="M25" i="1" s="1"/>
  <c r="M14" i="1" s="1"/>
  <c r="I23" i="1"/>
  <c r="H23" i="1"/>
  <c r="N23" i="1" s="1"/>
  <c r="N4" i="1" s="1"/>
  <c r="B16" i="2"/>
  <c r="D23" i="2"/>
  <c r="J24" i="2"/>
  <c r="K24" i="1"/>
  <c r="M24" i="1" s="1"/>
  <c r="L7" i="1"/>
  <c r="H24" i="1"/>
  <c r="I24" i="2"/>
  <c r="H24" i="2"/>
  <c r="C24" i="2"/>
  <c r="B23" i="2"/>
  <c r="G24" i="2"/>
  <c r="D13" i="1"/>
  <c r="E13" i="1" s="1"/>
  <c r="H14" i="1"/>
  <c r="N11" i="1"/>
  <c r="L8" i="1"/>
  <c r="N8" i="1" s="1"/>
  <c r="E23" i="2"/>
  <c r="J25" i="1"/>
  <c r="H25" i="1"/>
  <c r="N25" i="1" s="1"/>
  <c r="N14" i="1" s="1"/>
  <c r="I25" i="1"/>
  <c r="I20" i="2"/>
  <c r="J24" i="1"/>
  <c r="N24" i="1" s="1"/>
  <c r="H20" i="2"/>
  <c r="K23" i="1"/>
  <c r="M23" i="1" s="1"/>
  <c r="M4" i="1" s="1"/>
  <c r="H6" i="1"/>
  <c r="H19" i="1" s="1"/>
  <c r="F6" i="1"/>
  <c r="F19" i="1" s="1"/>
  <c r="E1" i="4"/>
  <c r="M8" i="1" l="1"/>
  <c r="N9" i="1"/>
  <c r="N6" i="1"/>
  <c r="N10" i="1" s="1"/>
  <c r="N12" i="1" s="1"/>
  <c r="N13" i="1" s="1"/>
  <c r="N15" i="1" s="1"/>
  <c r="N5" i="1"/>
  <c r="M6" i="1"/>
  <c r="M10" i="1" s="1"/>
  <c r="M12" i="1" s="1"/>
  <c r="M13" i="1" s="1"/>
  <c r="M15" i="1" s="1"/>
  <c r="M5" i="1" l="1"/>
</calcChain>
</file>

<file path=xl/sharedStrings.xml><?xml version="1.0" encoding="utf-8"?>
<sst xmlns="http://schemas.openxmlformats.org/spreadsheetml/2006/main" count="264" uniqueCount="187">
  <si>
    <t>COMPANY NAME</t>
  </si>
  <si>
    <t>SCREENER.IN</t>
  </si>
  <si>
    <t>Narration</t>
  </si>
  <si>
    <t>Trailing</t>
  </si>
  <si>
    <t>Best Case</t>
  </si>
  <si>
    <t>Worst Case</t>
  </si>
  <si>
    <t>Sales</t>
  </si>
  <si>
    <t>Expenses</t>
  </si>
  <si>
    <t>Operating Profit</t>
  </si>
  <si>
    <t>Other Income</t>
  </si>
  <si>
    <t>Depreciation</t>
  </si>
  <si>
    <t>Interest</t>
  </si>
  <si>
    <t>Profit before tax</t>
  </si>
  <si>
    <t>Tax</t>
  </si>
  <si>
    <t>Net profit</t>
  </si>
  <si>
    <t>RATIOS:</t>
  </si>
  <si>
    <t>Price to earning</t>
  </si>
  <si>
    <t>Dividend Payout</t>
  </si>
  <si>
    <t>OPM</t>
  </si>
  <si>
    <t>TRENDS:</t>
  </si>
  <si>
    <t>BEST</t>
  </si>
  <si>
    <t>WORST</t>
  </si>
  <si>
    <t>Sales Growth</t>
  </si>
  <si>
    <t>Price to Earning</t>
  </si>
  <si>
    <t>Equity Share Capital</t>
  </si>
  <si>
    <t>Reserves</t>
  </si>
  <si>
    <t>Total</t>
  </si>
  <si>
    <t>Net Block</t>
  </si>
  <si>
    <t>Capital Work in Progress</t>
  </si>
  <si>
    <t>Investments</t>
  </si>
  <si>
    <t>Working Capital</t>
  </si>
  <si>
    <t>Face Value</t>
  </si>
  <si>
    <t>Cash from Operating Activity</t>
  </si>
  <si>
    <t>Cash from Investing Activity</t>
  </si>
  <si>
    <t>Cash from Financing Activity</t>
  </si>
  <si>
    <t>Net Cash Flow</t>
  </si>
  <si>
    <t>PLEASE DO NOT MAKE ANY CHANGES TO THIS SHEET</t>
  </si>
  <si>
    <t>PROFIT &amp; LOSS</t>
  </si>
  <si>
    <t>Report Date</t>
  </si>
  <si>
    <t>Quarters</t>
  </si>
  <si>
    <t>BALANCE SHEET</t>
  </si>
  <si>
    <t>CASH FLOW:</t>
  </si>
  <si>
    <t>Number of shares</t>
  </si>
  <si>
    <t>Current Price</t>
  </si>
  <si>
    <t>Debtors</t>
  </si>
  <si>
    <t>Inventory</t>
  </si>
  <si>
    <t>Debtor Days</t>
  </si>
  <si>
    <t>Inventory Turnover</t>
  </si>
  <si>
    <t>You can customize this workbook as you want.</t>
  </si>
  <si>
    <t>Please don't edit the "Data Sheet" only.</t>
  </si>
  <si>
    <t>After customization, you can upload this back on Screener.</t>
  </si>
  <si>
    <t>Upload on:</t>
  </si>
  <si>
    <t>Download your customized workbooks now onwards.</t>
  </si>
  <si>
    <t>Now whenever you will "Export to excel" from Screener, it will export your customized file.</t>
  </si>
  <si>
    <t>TESTING:</t>
  </si>
  <si>
    <t>This is a testing feature currently.</t>
  </si>
  <si>
    <t>How to use it?</t>
  </si>
  <si>
    <t>EPS</t>
  </si>
  <si>
    <t>Price</t>
  </si>
  <si>
    <t>Return on Equity</t>
  </si>
  <si>
    <t>Return on Capital Emp</t>
  </si>
  <si>
    <t>LATEST VERSION</t>
  </si>
  <si>
    <t>CURRENT VERSION</t>
  </si>
  <si>
    <t>RAIL VIKAS NIGAM LTD</t>
  </si>
  <si>
    <t>META</t>
  </si>
  <si>
    <t>10 YEARS</t>
  </si>
  <si>
    <t>7 YEARS</t>
  </si>
  <si>
    <t>5 YEARS</t>
  </si>
  <si>
    <t>3 YEARS</t>
  </si>
  <si>
    <t>RECENT</t>
  </si>
  <si>
    <t>Dividend Amount</t>
  </si>
  <si>
    <t>Borrowings</t>
  </si>
  <si>
    <t>Other Liabilities</t>
  </si>
  <si>
    <t>Other Assets</t>
  </si>
  <si>
    <t>No. of Equity Shares</t>
  </si>
  <si>
    <t>New Bonus Shares</t>
  </si>
  <si>
    <t>DERIVED:</t>
  </si>
  <si>
    <t>PRICE:</t>
  </si>
  <si>
    <t>Receivables</t>
  </si>
  <si>
    <t>Market Capitalization</t>
  </si>
  <si>
    <t>Raw Material Cost</t>
  </si>
  <si>
    <t>Change in Inventory</t>
  </si>
  <si>
    <t>Power and Fuel</t>
  </si>
  <si>
    <t>Other Mfr. Exp</t>
  </si>
  <si>
    <t>Employee Cost</t>
  </si>
  <si>
    <t>Selling and admin</t>
  </si>
  <si>
    <t>Other Expenses</t>
  </si>
  <si>
    <t>Cash &amp; Bank</t>
  </si>
  <si>
    <t>Face value</t>
  </si>
  <si>
    <t>Adjusted Equity Shares in Cr</t>
  </si>
  <si>
    <t>You can add custom formating, add conditional formating, add your own formulas… do ANYTHING.</t>
  </si>
  <si>
    <t xml:space="preserve"> https://www.screener.in/excel/</t>
  </si>
  <si>
    <r>
      <t xml:space="preserve">You can report any formula errors on the worksheet at: </t>
    </r>
    <r>
      <rPr>
        <b/>
        <sz val="11"/>
        <color theme="1"/>
        <rFont val="Calibri"/>
        <family val="2"/>
        <scheme val="minor"/>
      </rPr>
      <t>support@screener.in</t>
    </r>
  </si>
  <si>
    <t xml:space="preserve"> </t>
  </si>
  <si>
    <t>Company Desc</t>
  </si>
  <si>
    <t>Key Financial Metrics</t>
  </si>
  <si>
    <t>Total Sales</t>
  </si>
  <si>
    <t>INR (Crs)</t>
  </si>
  <si>
    <t>Sales Growth (YoY)</t>
  </si>
  <si>
    <t>Gross Profit</t>
  </si>
  <si>
    <t>GPM</t>
  </si>
  <si>
    <t>Gross Profit Margins (%)</t>
  </si>
  <si>
    <t>EBITDA Margins (%)</t>
  </si>
  <si>
    <t>EBITDA Margin</t>
  </si>
  <si>
    <t>EBIT Margin</t>
  </si>
  <si>
    <t>EBIT Margins (%)</t>
  </si>
  <si>
    <t>Net Profit Margins</t>
  </si>
  <si>
    <t>Net Profit Margins (%)</t>
  </si>
  <si>
    <t>Earnings per Share (In Rs)</t>
  </si>
  <si>
    <t>EPS Growth</t>
  </si>
  <si>
    <t>EPS Growth (YoY)</t>
  </si>
  <si>
    <t>Divident per Share</t>
  </si>
  <si>
    <t>Divident Growth</t>
  </si>
  <si>
    <t>Divident per Share (In Rs)</t>
  </si>
  <si>
    <t>DPS Growth (YoY)</t>
  </si>
  <si>
    <t>Date</t>
  </si>
  <si>
    <t>Open</t>
  </si>
  <si>
    <t>High</t>
  </si>
  <si>
    <t>Low</t>
  </si>
  <si>
    <t>Volume</t>
  </si>
  <si>
    <t>Market Cap</t>
  </si>
  <si>
    <t>Debt</t>
  </si>
  <si>
    <t>Cash</t>
  </si>
  <si>
    <t>EV</t>
  </si>
  <si>
    <t>EV EBITDA</t>
  </si>
  <si>
    <t>EV Sales</t>
  </si>
  <si>
    <t>Book Value of Equity</t>
  </si>
  <si>
    <t>P/E Ratio</t>
  </si>
  <si>
    <t>P/B Ratio</t>
  </si>
  <si>
    <t>Key Financial Ratios</t>
  </si>
  <si>
    <t>EV/EBITDA</t>
  </si>
  <si>
    <t>EV/Sales</t>
  </si>
  <si>
    <t>Return on Equity (ROE)</t>
  </si>
  <si>
    <t>Return on Capital Emp (ROCE)</t>
  </si>
  <si>
    <t xml:space="preserve">Volume </t>
  </si>
  <si>
    <t>Change(%)</t>
  </si>
  <si>
    <t>Shareholder's name</t>
  </si>
  <si>
    <t>Quarter Ending</t>
  </si>
  <si>
    <t>PRESIDENT OF INDIA</t>
  </si>
  <si>
    <t>LIFE INSURANCE CORPORATION OF INDIA</t>
  </si>
  <si>
    <t>LLP</t>
  </si>
  <si>
    <t>Top Shareholders</t>
  </si>
  <si>
    <t>N. Shares Held</t>
  </si>
  <si>
    <t>Value (In Crs)</t>
  </si>
  <si>
    <t>% Holding</t>
  </si>
  <si>
    <t>No. of Shareholders</t>
  </si>
  <si>
    <t>Promoters</t>
  </si>
  <si>
    <t xml:space="preserve">FIIs </t>
  </si>
  <si>
    <t xml:space="preserve">DIIs </t>
  </si>
  <si>
    <t xml:space="preserve">Government </t>
  </si>
  <si>
    <t xml:space="preserve">Public </t>
  </si>
  <si>
    <t>Shareholder Pattern</t>
  </si>
  <si>
    <t>Capital Stucture</t>
  </si>
  <si>
    <t>Share Price as on Apr 2026</t>
  </si>
  <si>
    <t>Number of Shares o/s</t>
  </si>
  <si>
    <t>Less: Cash &amp; Eq</t>
  </si>
  <si>
    <t>Add: Total Debt</t>
  </si>
  <si>
    <t>Add: Min Interest</t>
  </si>
  <si>
    <t>Managerial Remuneration</t>
  </si>
  <si>
    <t>Designation</t>
  </si>
  <si>
    <t>X of Median Salary</t>
  </si>
  <si>
    <t>Remuneration</t>
  </si>
  <si>
    <t>Mr Pradeep Gaur</t>
  </si>
  <si>
    <t>Mr Sanjeeb Kumar</t>
  </si>
  <si>
    <t>Mrs Anupam Ban</t>
  </si>
  <si>
    <t>Mr Sandeep Jain</t>
  </si>
  <si>
    <t>Mr Abhishek Kumar</t>
  </si>
  <si>
    <t>Mr N.C. Kamali</t>
  </si>
  <si>
    <t>Mr Prem Sagar Gupta</t>
  </si>
  <si>
    <t>Chairman &amp; MD</t>
  </si>
  <si>
    <t>Director &amp; MD</t>
  </si>
  <si>
    <t xml:space="preserve">Director </t>
  </si>
  <si>
    <t>Govt. Nominee Director</t>
  </si>
  <si>
    <t>Not Disclosed</t>
  </si>
  <si>
    <t>Recent Updates</t>
  </si>
  <si>
    <t>1. RVNL secured a ₹242.5 crore order from South Central Railway on April 2, 2026.</t>
  </si>
  <si>
    <t>2. Recent market reports (March 2026) suggest a potential merger between RVNL and IRCON International, aimed at consolidating India’s railway infrastructure expertise under one entity.</t>
  </si>
  <si>
    <t>3. RVNL and Ircon shares rose up to 5% on merger reports under NMP 2.0. Analyst sees long-term benefits and advises investors to hold and buy on dips.</t>
  </si>
  <si>
    <t>4. While share prices have seen volatility, Foreign Institutional Investor (FII) participation increased to 452 investors in the most recent quarter, signaling continued institutional interest.</t>
  </si>
  <si>
    <t>5. The current order book remains robust at approximately ₹97,000–₹98,000 crore, providing revenue visibility for the next 3-4 years.</t>
  </si>
  <si>
    <t>Made By Anjani Kumar Mishra</t>
  </si>
  <si>
    <t>Enterprise Value (Cr)</t>
  </si>
  <si>
    <t>Market Cap (Cr)</t>
  </si>
  <si>
    <t>Sources: Annual Report FY 2024-25 | Screener.in | Trendlyne | ITISB | EquityMaster | TONTUF Money</t>
  </si>
  <si>
    <r>
      <rPr>
        <b/>
        <i/>
        <sz val="8"/>
        <color theme="1"/>
        <rFont val="Calibri"/>
        <family val="2"/>
        <scheme val="minor"/>
      </rPr>
      <t xml:space="preserve">Disclaimer: </t>
    </r>
    <r>
      <rPr>
        <i/>
        <sz val="8"/>
        <color theme="1"/>
        <rFont val="Calibri"/>
        <family val="2"/>
        <scheme val="minor"/>
      </rPr>
      <t>This data is compiled strictly for academic research &amp; educational purposes. It does not constitute any financial advice.</t>
    </r>
  </si>
  <si>
    <r>
      <t xml:space="preserve">Rail Vikas Nigam Limited (RVNL) is an Indian central </t>
    </r>
    <r>
      <rPr>
        <b/>
        <sz val="11"/>
        <color theme="1"/>
        <rFont val="Calibri"/>
        <family val="2"/>
        <scheme val="minor"/>
      </rPr>
      <t xml:space="preserve">Public Sector Undertaking (PSU) </t>
    </r>
    <r>
      <rPr>
        <sz val="11"/>
        <color theme="1"/>
        <rFont val="Calibri"/>
        <family val="2"/>
        <scheme val="minor"/>
      </rPr>
      <t>which works as the construction arm of the Ministry of Railways for project implementation and transportation infrastructure development. It was incorporated in 2003 to meet the country's surging infrastructural requirements and to implement projects on a fast-track basis as well as for creating a Railway equipment construction company. RVNL is a Navratna PSU in India under the administrative control of the Ministry of Railways, Government of India.</t>
    </r>
  </si>
  <si>
    <t>Share Price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</si>
</sst>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3" formatCode="_ * #,##0.00_ ;_ * \-#,##0.00_ ;_ * &quot;-&quot;??_ ;_ @_ "/>
    <numFmt numFmtId="164" formatCode="_(* #,##0.00_);_(* \(#,##0.00\);_(* &quot;-&quot;??_);_(@_)"/>
    <numFmt numFmtId="165" formatCode="[$-409]mmm\-yy;@"/>
    <numFmt numFmtId="166" formatCode="00000"/>
    <numFmt numFmtId="167" formatCode="0.0%"/>
    <numFmt numFmtId="168" formatCode="yyyy/mm/dd;@"/>
    <numFmt numFmtId="169" formatCode="_ * #,##0_ ;_ * \-#,##0_ ;_ * &quot;-&quot;??_ ;_ @_ "/>
    <numFmt numFmtId="170" formatCode="0.00&quot;x&quot;"/>
    <numFmt numFmtId="171" formatCode="#,##0.0"/>
    <numFmt numFmtId="172" formatCode="0.0"/>
    <numFmt numFmtId="173" formatCode="#,##0;\(#,##0\)"/>
  </numFmts>
  <fonts count="33" x14ac:knownFonts="1">
    <font>
      <sz val="11"/>
      <color theme="1"/>
      <name val="Calibri"/>
      <family val="2"/>
      <scheme val="minor"/>
    </font>
    <font>
      <b/>
      <sz val="11"/>
      <color theme="1"/>
      <name val="Calibri"/>
      <family val="2"/>
      <scheme val="minor"/>
    </font>
    <font>
      <b/>
      <sz val="11"/>
      <color theme="0"/>
      <name val="Calibri"/>
      <family val="2"/>
      <scheme val="minor"/>
    </font>
    <font>
      <sz val="11"/>
      <color theme="1"/>
      <name val="Calibri"/>
      <family val="2"/>
      <scheme val="minor"/>
    </font>
    <font>
      <u/>
      <sz val="11"/>
      <color theme="10"/>
      <name val="Calibri"/>
      <family val="2"/>
    </font>
    <font>
      <sz val="11"/>
      <color theme="0"/>
      <name val="Calibri"/>
      <family val="2"/>
      <scheme val="minor"/>
    </font>
    <font>
      <b/>
      <u/>
      <sz val="11"/>
      <color theme="10"/>
      <name val="Calibri"/>
      <family val="2"/>
    </font>
    <font>
      <b/>
      <sz val="16"/>
      <color theme="1"/>
      <name val="Calibri"/>
      <family val="2"/>
      <scheme val="minor"/>
    </font>
    <font>
      <b/>
      <sz val="11"/>
      <color rgb="FFFF0000"/>
      <name val="Calibri"/>
      <family val="2"/>
      <scheme val="minor"/>
    </font>
    <font>
      <sz val="11"/>
      <name val="Calibri"/>
      <family val="2"/>
      <scheme val="minor"/>
    </font>
    <font>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sz val="11"/>
      <color rgb="FFFF0000"/>
      <name val="Calibri"/>
      <family val="2"/>
      <scheme val="minor"/>
    </font>
    <font>
      <i/>
      <sz val="11"/>
      <color rgb="FF7F7F7F"/>
      <name val="Calibri"/>
      <family val="2"/>
      <scheme val="minor"/>
    </font>
    <font>
      <b/>
      <sz val="16"/>
      <color theme="0"/>
      <name val="Calibri"/>
      <family val="2"/>
      <scheme val="minor"/>
    </font>
    <font>
      <i/>
      <sz val="8"/>
      <color theme="1"/>
      <name val="Calibri"/>
      <family val="2"/>
      <scheme val="minor"/>
    </font>
    <font>
      <i/>
      <sz val="11"/>
      <color theme="1"/>
      <name val="Calibri"/>
      <family val="2"/>
      <scheme val="minor"/>
    </font>
    <font>
      <u/>
      <sz val="11"/>
      <color theme="10"/>
      <name val="Calibri"/>
      <family val="2"/>
      <scheme val="minor"/>
    </font>
    <font>
      <sz val="10"/>
      <name val="Arial"/>
      <family val="2"/>
    </font>
    <font>
      <sz val="11"/>
      <color theme="0" tint="-0.499984740745262"/>
      <name val="Calibri"/>
      <family val="2"/>
      <scheme val="minor"/>
    </font>
    <font>
      <b/>
      <sz val="10"/>
      <name val="Arial"/>
      <family val="2"/>
    </font>
    <font>
      <sz val="11"/>
      <color rgb="FF7A0000"/>
      <name val="Calibri"/>
      <family val="2"/>
      <scheme val="minor"/>
    </font>
    <font>
      <b/>
      <i/>
      <sz val="9"/>
      <color theme="1"/>
      <name val="Calibri"/>
      <family val="2"/>
      <scheme val="minor"/>
    </font>
    <font>
      <b/>
      <i/>
      <sz val="8"/>
      <color theme="1"/>
      <name val="Calibri"/>
      <family val="2"/>
      <scheme val="minor"/>
    </font>
  </fonts>
  <fills count="36">
    <fill>
      <patternFill patternType="none"/>
    </fill>
    <fill>
      <patternFill patternType="gray125"/>
    </fill>
    <fill>
      <patternFill patternType="solid">
        <fgColor theme="4" tint="0.39997558519241921"/>
        <bgColor indexed="65"/>
      </patternFill>
    </fill>
    <fill>
      <patternFill patternType="solid">
        <fgColor theme="6" tint="0.39997558519241921"/>
        <bgColor indexed="65"/>
      </patternFill>
    </fill>
    <fill>
      <patternFill patternType="solid">
        <fgColor theme="9"/>
      </patternFill>
    </fill>
    <fill>
      <patternFill patternType="solid">
        <fgColor rgb="FF0275D8"/>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7A0000"/>
        <bgColor indexed="64"/>
      </patternFill>
    </fill>
    <fill>
      <patternFill patternType="solid">
        <fgColor theme="0" tint="-0.499984740745262"/>
        <bgColor indexed="64"/>
      </patternFill>
    </fill>
  </fills>
  <borders count="28">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ck">
        <color auto="1"/>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right/>
      <top/>
      <bottom style="hair">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s>
  <cellStyleXfs count="49">
    <xf numFmtId="0" fontId="0" fillId="0" borderId="0"/>
    <xf numFmtId="43" fontId="3" fillId="0" borderId="0" applyFont="0" applyFill="0" applyBorder="0" applyAlignment="0" applyProtection="0"/>
    <xf numFmtId="0" fontId="4" fillId="0" borderId="0" applyNumberFormat="0" applyFill="0" applyBorder="0" applyAlignment="0" applyProtection="0">
      <alignment vertical="top"/>
      <protection locked="0"/>
    </xf>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9" fontId="3" fillId="0" borderId="0" applyFont="0" applyFill="0" applyBorder="0" applyAlignment="0" applyProtection="0"/>
    <xf numFmtId="0" fontId="10" fillId="0" borderId="0" applyNumberFormat="0" applyFill="0" applyBorder="0" applyAlignment="0" applyProtection="0"/>
    <xf numFmtId="0" fontId="11" fillId="0" borderId="1" applyNumberFormat="0" applyFill="0" applyAlignment="0" applyProtection="0"/>
    <xf numFmtId="0" fontId="12" fillId="0" borderId="2" applyNumberFormat="0" applyFill="0" applyAlignment="0" applyProtection="0"/>
    <xf numFmtId="0" fontId="13" fillId="0" borderId="3" applyNumberFormat="0" applyFill="0" applyAlignment="0" applyProtection="0"/>
    <xf numFmtId="0" fontId="13" fillId="0" borderId="0" applyNumberFormat="0" applyFill="0" applyBorder="0" applyAlignment="0" applyProtection="0"/>
    <xf numFmtId="0" fontId="14" fillId="6" borderId="0" applyNumberFormat="0" applyBorder="0" applyAlignment="0" applyProtection="0"/>
    <xf numFmtId="0" fontId="15" fillId="7" borderId="0" applyNumberFormat="0" applyBorder="0" applyAlignment="0" applyProtection="0"/>
    <xf numFmtId="0" fontId="16" fillId="8" borderId="0" applyNumberFormat="0" applyBorder="0" applyAlignment="0" applyProtection="0"/>
    <xf numFmtId="0" fontId="17" fillId="9" borderId="4" applyNumberFormat="0" applyAlignment="0" applyProtection="0"/>
    <xf numFmtId="0" fontId="18" fillId="10" borderId="5" applyNumberFormat="0" applyAlignment="0" applyProtection="0"/>
    <xf numFmtId="0" fontId="19" fillId="10" borderId="4" applyNumberFormat="0" applyAlignment="0" applyProtection="0"/>
    <xf numFmtId="0" fontId="20" fillId="0" borderId="6" applyNumberFormat="0" applyFill="0" applyAlignment="0" applyProtection="0"/>
    <xf numFmtId="0" fontId="2" fillId="11" borderId="7" applyNumberFormat="0" applyAlignment="0" applyProtection="0"/>
    <xf numFmtId="0" fontId="21" fillId="0" borderId="0" applyNumberFormat="0" applyFill="0" applyBorder="0" applyAlignment="0" applyProtection="0"/>
    <xf numFmtId="0" fontId="3" fillId="12" borderId="8" applyNumberFormat="0" applyFont="0" applyAlignment="0" applyProtection="0"/>
    <xf numFmtId="0" fontId="22" fillId="0" borderId="0" applyNumberFormat="0" applyFill="0" applyBorder="0" applyAlignment="0" applyProtection="0"/>
    <xf numFmtId="0" fontId="1" fillId="0" borderId="9" applyNumberFormat="0" applyFill="0" applyAlignment="0" applyProtection="0"/>
    <xf numFmtId="0" fontId="5"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5" fillId="16" borderId="0" applyNumberFormat="0" applyBorder="0" applyAlignment="0" applyProtection="0"/>
    <xf numFmtId="0" fontId="3" fillId="17"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5" fillId="20" borderId="0" applyNumberFormat="0" applyBorder="0" applyAlignment="0" applyProtection="0"/>
    <xf numFmtId="0" fontId="3" fillId="21" borderId="0" applyNumberFormat="0" applyBorder="0" applyAlignment="0" applyProtection="0"/>
    <xf numFmtId="0" fontId="3" fillId="22" borderId="0" applyNumberFormat="0" applyBorder="0" applyAlignment="0" applyProtection="0"/>
    <xf numFmtId="0" fontId="5" fillId="23"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5" fillId="27"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27" fillId="0" borderId="0"/>
    <xf numFmtId="0" fontId="3" fillId="2" borderId="0" applyNumberFormat="0" applyBorder="0" applyAlignment="0" applyProtection="0"/>
    <xf numFmtId="0" fontId="3" fillId="3" borderId="0" applyNumberFormat="0" applyBorder="0" applyAlignment="0" applyProtection="0"/>
    <xf numFmtId="0" fontId="26" fillId="0" borderId="0" applyNumberFormat="0" applyFill="0" applyBorder="0" applyAlignment="0" applyProtection="0"/>
  </cellStyleXfs>
  <cellXfs count="96">
    <xf numFmtId="0" fontId="0" fillId="0" borderId="0" xfId="0"/>
    <xf numFmtId="43" fontId="1" fillId="0" borderId="0" xfId="1" applyFont="1" applyBorder="1"/>
    <xf numFmtId="0" fontId="1" fillId="0" borderId="0" xfId="0" applyFont="1"/>
    <xf numFmtId="0" fontId="8" fillId="0" borderId="0" xfId="0" applyFont="1"/>
    <xf numFmtId="43" fontId="0" fillId="0" borderId="0" xfId="1" applyFont="1" applyBorder="1"/>
    <xf numFmtId="10" fontId="0" fillId="0" borderId="0" xfId="0" applyNumberFormat="1"/>
    <xf numFmtId="43" fontId="3" fillId="0" borderId="0" xfId="1" applyFont="1" applyBorder="1"/>
    <xf numFmtId="9" fontId="3" fillId="0" borderId="0" xfId="1" applyNumberFormat="1" applyFont="1" applyBorder="1"/>
    <xf numFmtId="43" fontId="2" fillId="2" borderId="0" xfId="3" applyNumberFormat="1" applyFont="1" applyBorder="1"/>
    <xf numFmtId="43" fontId="2" fillId="3" borderId="0" xfId="4" applyNumberFormat="1" applyFont="1" applyBorder="1"/>
    <xf numFmtId="9" fontId="1" fillId="0" borderId="0" xfId="6" applyFont="1" applyBorder="1"/>
    <xf numFmtId="0" fontId="2" fillId="5" borderId="0" xfId="0" applyFont="1" applyFill="1"/>
    <xf numFmtId="165" fontId="2" fillId="5" borderId="0" xfId="0" applyNumberFormat="1" applyFont="1" applyFill="1" applyAlignment="1">
      <alignment horizontal="center"/>
    </xf>
    <xf numFmtId="0" fontId="2" fillId="5" borderId="0" xfId="0" applyFont="1" applyFill="1" applyAlignment="1">
      <alignment horizontal="center"/>
    </xf>
    <xf numFmtId="43" fontId="0" fillId="0" borderId="0" xfId="1" applyFont="1" applyBorder="1" applyAlignment="1">
      <alignment horizontal="center"/>
    </xf>
    <xf numFmtId="43" fontId="1" fillId="0" borderId="0" xfId="1" applyFont="1" applyBorder="1" applyAlignment="1">
      <alignment horizontal="center"/>
    </xf>
    <xf numFmtId="10" fontId="1" fillId="0" borderId="0" xfId="0" applyNumberFormat="1" applyFont="1"/>
    <xf numFmtId="165" fontId="2" fillId="5" borderId="0" xfId="1" applyNumberFormat="1" applyFont="1" applyFill="1" applyBorder="1"/>
    <xf numFmtId="165" fontId="9" fillId="0" borderId="0" xfId="1" applyNumberFormat="1" applyFont="1" applyFill="1" applyBorder="1"/>
    <xf numFmtId="0" fontId="7" fillId="0" borderId="0" xfId="0" applyFont="1"/>
    <xf numFmtId="0" fontId="0" fillId="0" borderId="0" xfId="0" applyAlignment="1">
      <alignment horizontal="left"/>
    </xf>
    <xf numFmtId="0" fontId="6" fillId="0" borderId="0" xfId="2" applyFont="1" applyBorder="1" applyAlignment="1" applyProtection="1">
      <alignment horizontal="left"/>
    </xf>
    <xf numFmtId="0" fontId="6" fillId="0" borderId="0" xfId="2" applyFont="1" applyBorder="1" applyAlignment="1" applyProtection="1"/>
    <xf numFmtId="0" fontId="9" fillId="0" borderId="0" xfId="0" applyFont="1"/>
    <xf numFmtId="164" fontId="0" fillId="0" borderId="0" xfId="1" applyNumberFormat="1" applyFont="1" applyBorder="1"/>
    <xf numFmtId="43" fontId="0" fillId="0" borderId="0" xfId="0" applyNumberFormat="1"/>
    <xf numFmtId="9" fontId="0" fillId="0" borderId="0" xfId="6" applyFont="1"/>
    <xf numFmtId="167" fontId="0" fillId="0" borderId="0" xfId="6" applyNumberFormat="1" applyFont="1"/>
    <xf numFmtId="10" fontId="0" fillId="0" borderId="0" xfId="6" applyNumberFormat="1" applyFont="1"/>
    <xf numFmtId="0" fontId="27" fillId="0" borderId="0" xfId="45"/>
    <xf numFmtId="168" fontId="27" fillId="0" borderId="0" xfId="45" applyNumberFormat="1"/>
    <xf numFmtId="0" fontId="28" fillId="35" borderId="0" xfId="0" applyFont="1" applyFill="1"/>
    <xf numFmtId="169" fontId="0" fillId="0" borderId="0" xfId="0" applyNumberFormat="1"/>
    <xf numFmtId="3" fontId="27" fillId="0" borderId="0" xfId="45" applyNumberFormat="1"/>
    <xf numFmtId="17" fontId="0" fillId="0" borderId="0" xfId="0" applyNumberFormat="1"/>
    <xf numFmtId="168" fontId="29" fillId="0" borderId="0" xfId="45" applyNumberFormat="1" applyFont="1"/>
    <xf numFmtId="172" fontId="0" fillId="0" borderId="0" xfId="0" applyNumberFormat="1"/>
    <xf numFmtId="15" fontId="0" fillId="0" borderId="0" xfId="0" applyNumberFormat="1"/>
    <xf numFmtId="0" fontId="29" fillId="0" borderId="0" xfId="45" applyFont="1"/>
    <xf numFmtId="171" fontId="27" fillId="0" borderId="0" xfId="45" applyNumberFormat="1"/>
    <xf numFmtId="10" fontId="0" fillId="0" borderId="0" xfId="6" applyNumberFormat="1" applyFont="1" applyAlignment="1">
      <alignment wrapText="1"/>
    </xf>
    <xf numFmtId="10" fontId="27" fillId="0" borderId="0" xfId="45" applyNumberFormat="1"/>
    <xf numFmtId="17" fontId="27" fillId="0" borderId="0" xfId="45" applyNumberFormat="1"/>
    <xf numFmtId="3" fontId="0" fillId="0" borderId="0" xfId="0" applyNumberFormat="1"/>
    <xf numFmtId="0" fontId="1" fillId="0" borderId="0" xfId="0" applyFont="1" applyAlignment="1">
      <alignment horizontal="center" vertical="center" wrapText="1"/>
    </xf>
    <xf numFmtId="15" fontId="0" fillId="0" borderId="0" xfId="0" applyNumberFormat="1" applyAlignment="1">
      <alignment wrapText="1"/>
    </xf>
    <xf numFmtId="0" fontId="0" fillId="0" borderId="0" xfId="0" applyAlignment="1">
      <alignment wrapText="1"/>
    </xf>
    <xf numFmtId="0" fontId="1" fillId="0" borderId="0" xfId="0" applyFont="1" applyAlignment="1">
      <alignment wrapText="1"/>
    </xf>
    <xf numFmtId="10" fontId="1" fillId="0" borderId="0" xfId="0" applyNumberFormat="1" applyFont="1" applyAlignment="1">
      <alignment wrapText="1"/>
    </xf>
    <xf numFmtId="0" fontId="0" fillId="0" borderId="11" xfId="0" applyBorder="1"/>
    <xf numFmtId="0" fontId="0" fillId="0" borderId="12" xfId="0" applyBorder="1"/>
    <xf numFmtId="0" fontId="0" fillId="0" borderId="13" xfId="0" applyBorder="1"/>
    <xf numFmtId="0" fontId="0" fillId="0" borderId="14" xfId="0" applyBorder="1"/>
    <xf numFmtId="0" fontId="0" fillId="0" borderId="15" xfId="0" applyBorder="1"/>
    <xf numFmtId="0" fontId="24" fillId="0" borderId="0" xfId="0" applyFont="1"/>
    <xf numFmtId="0" fontId="2" fillId="34" borderId="0" xfId="0" applyFont="1" applyFill="1"/>
    <xf numFmtId="17" fontId="2" fillId="34" borderId="0" xfId="0" applyNumberFormat="1" applyFont="1" applyFill="1"/>
    <xf numFmtId="166" fontId="0" fillId="0" borderId="0" xfId="0" applyNumberFormat="1"/>
    <xf numFmtId="0" fontId="25" fillId="0" borderId="0" xfId="0" applyFont="1"/>
    <xf numFmtId="10" fontId="25" fillId="0" borderId="0" xfId="0" applyNumberFormat="1" applyFont="1"/>
    <xf numFmtId="170" fontId="0" fillId="0" borderId="0" xfId="0" applyNumberFormat="1"/>
    <xf numFmtId="9" fontId="0" fillId="0" borderId="0" xfId="0" applyNumberFormat="1"/>
    <xf numFmtId="170" fontId="0" fillId="0" borderId="0" xfId="6" applyNumberFormat="1" applyFont="1" applyFill="1" applyBorder="1"/>
    <xf numFmtId="0" fontId="2" fillId="34" borderId="0" xfId="0" applyFont="1" applyFill="1" applyAlignment="1">
      <alignment horizontal="right"/>
    </xf>
    <xf numFmtId="10" fontId="0" fillId="0" borderId="0" xfId="6" applyNumberFormat="1" applyFont="1" applyBorder="1"/>
    <xf numFmtId="0" fontId="0" fillId="0" borderId="0" xfId="0" applyAlignment="1">
      <alignment horizontal="right"/>
    </xf>
    <xf numFmtId="43" fontId="1" fillId="0" borderId="0" xfId="0" applyNumberFormat="1" applyFont="1"/>
    <xf numFmtId="0" fontId="0" fillId="0" borderId="0" xfId="0" applyAlignment="1">
      <alignment horizontal="left" indent="1"/>
    </xf>
    <xf numFmtId="173" fontId="0" fillId="0" borderId="0" xfId="0" applyNumberFormat="1"/>
    <xf numFmtId="0" fontId="0" fillId="0" borderId="16" xfId="0" applyBorder="1"/>
    <xf numFmtId="0" fontId="0" fillId="0" borderId="18" xfId="0" applyBorder="1"/>
    <xf numFmtId="0" fontId="0" fillId="0" borderId="17" xfId="0" applyBorder="1"/>
    <xf numFmtId="0" fontId="0" fillId="0" borderId="19" xfId="0" applyBorder="1"/>
    <xf numFmtId="0" fontId="0" fillId="0" borderId="20" xfId="0" applyBorder="1"/>
    <xf numFmtId="0" fontId="0" fillId="0" borderId="22" xfId="0" applyBorder="1"/>
    <xf numFmtId="0" fontId="0" fillId="0" borderId="23" xfId="0" applyBorder="1"/>
    <xf numFmtId="0" fontId="0" fillId="0" borderId="24" xfId="0" applyBorder="1"/>
    <xf numFmtId="0" fontId="0" fillId="0" borderId="25" xfId="0" applyBorder="1"/>
    <xf numFmtId="0" fontId="0" fillId="0" borderId="27" xfId="0" applyBorder="1"/>
    <xf numFmtId="0" fontId="0" fillId="35" borderId="0" xfId="0" applyFill="1"/>
    <xf numFmtId="0" fontId="0" fillId="0" borderId="0" xfId="0" applyAlignment="1">
      <alignment horizontal="left" wrapText="1"/>
    </xf>
    <xf numFmtId="0" fontId="0" fillId="0" borderId="0" xfId="0" applyAlignment="1">
      <alignment horizontal="left"/>
    </xf>
    <xf numFmtId="0" fontId="31" fillId="0" borderId="0" xfId="0" applyFont="1" applyAlignment="1">
      <alignment horizontal="right"/>
    </xf>
    <xf numFmtId="0" fontId="1" fillId="0" borderId="0" xfId="0" applyFont="1" applyAlignment="1">
      <alignment horizontal="right"/>
    </xf>
    <xf numFmtId="0" fontId="0" fillId="0" borderId="10" xfId="0" applyBorder="1" applyAlignment="1">
      <alignment horizontal="center"/>
    </xf>
    <xf numFmtId="0" fontId="24" fillId="0" borderId="26" xfId="0" applyFont="1" applyBorder="1" applyAlignment="1">
      <alignment horizontal="left"/>
    </xf>
    <xf numFmtId="0" fontId="0" fillId="0" borderId="26" xfId="0" applyBorder="1" applyAlignment="1">
      <alignment horizontal="left"/>
    </xf>
    <xf numFmtId="0" fontId="24" fillId="0" borderId="21" xfId="0" applyFont="1" applyBorder="1" applyAlignment="1">
      <alignment horizontal="right"/>
    </xf>
    <xf numFmtId="0" fontId="2" fillId="34" borderId="0" xfId="0" applyFont="1" applyFill="1" applyAlignment="1">
      <alignment horizontal="left"/>
    </xf>
    <xf numFmtId="0" fontId="30" fillId="34" borderId="0" xfId="0" applyFont="1" applyFill="1" applyAlignment="1">
      <alignment horizontal="left"/>
    </xf>
    <xf numFmtId="0" fontId="2" fillId="34" borderId="0" xfId="0" applyFont="1" applyFill="1" applyAlignment="1">
      <alignment horizontal="center"/>
    </xf>
    <xf numFmtId="0" fontId="1" fillId="34" borderId="0" xfId="0" applyFont="1" applyFill="1" applyAlignment="1">
      <alignment horizontal="center"/>
    </xf>
    <xf numFmtId="43" fontId="23" fillId="34" borderId="0" xfId="0" applyNumberFormat="1" applyFont="1" applyFill="1" applyAlignment="1">
      <alignment horizontal="center"/>
    </xf>
    <xf numFmtId="0" fontId="0" fillId="0" borderId="19" xfId="0" applyBorder="1" applyAlignment="1">
      <alignment vertical="top" wrapText="1"/>
    </xf>
    <xf numFmtId="43" fontId="4" fillId="0" borderId="0" xfId="2" applyNumberFormat="1" applyBorder="1" applyAlignment="1" applyProtection="1">
      <alignment horizontal="center"/>
    </xf>
    <xf numFmtId="43" fontId="2" fillId="4" borderId="0" xfId="5" applyNumberFormat="1" applyFont="1" applyBorder="1" applyAlignment="1">
      <alignment horizontal="center"/>
    </xf>
  </cellXfs>
  <cellStyles count="49">
    <cellStyle name="20% - Accent1" xfId="25" builtinId="30" customBuiltin="1"/>
    <cellStyle name="20% - Accent2" xfId="28" builtinId="34" customBuiltin="1"/>
    <cellStyle name="20% - Accent3" xfId="32" builtinId="38" customBuiltin="1"/>
    <cellStyle name="20% - Accent4" xfId="35" builtinId="42" customBuiltin="1"/>
    <cellStyle name="20% - Accent5" xfId="39" builtinId="46" customBuiltin="1"/>
    <cellStyle name="20% - Accent6" xfId="42" builtinId="50" customBuiltin="1"/>
    <cellStyle name="40% - Accent1" xfId="26" builtinId="31" customBuiltin="1"/>
    <cellStyle name="40% - Accent2" xfId="29" builtinId="35" customBuiltin="1"/>
    <cellStyle name="40% - Accent3" xfId="33" builtinId="39" customBuiltin="1"/>
    <cellStyle name="40% - Accent4" xfId="36" builtinId="43" customBuiltin="1"/>
    <cellStyle name="40% - Accent5" xfId="40" builtinId="47" customBuiltin="1"/>
    <cellStyle name="40% - Accent6" xfId="43" builtinId="51" customBuiltin="1"/>
    <cellStyle name="60% - Accent1" xfId="3" builtinId="32"/>
    <cellStyle name="60% - Accent1 2" xfId="46" xr:uid="{34C4507C-6E65-4A6E-A517-03FD09FD92A1}"/>
    <cellStyle name="60% - Accent2" xfId="30" builtinId="36" customBuiltin="1"/>
    <cellStyle name="60% - Accent3" xfId="4" builtinId="40"/>
    <cellStyle name="60% - Accent3 2" xfId="47" xr:uid="{72515DD3-C170-4BC6-B57A-66DE87F0385C}"/>
    <cellStyle name="60% - Accent4" xfId="37" builtinId="44" customBuiltin="1"/>
    <cellStyle name="60% - Accent5" xfId="41" builtinId="48" customBuiltin="1"/>
    <cellStyle name="60% - Accent6" xfId="44" builtinId="52" customBuiltin="1"/>
    <cellStyle name="Accent1" xfId="24" builtinId="29" customBuiltin="1"/>
    <cellStyle name="Accent2" xfId="27" builtinId="33" customBuiltin="1"/>
    <cellStyle name="Accent3" xfId="31" builtinId="37" customBuiltin="1"/>
    <cellStyle name="Accent4" xfId="34" builtinId="41" customBuiltin="1"/>
    <cellStyle name="Accent5" xfId="38" builtinId="45" customBuiltin="1"/>
    <cellStyle name="Accent6" xfId="5" builtinId="49" customBuiltin="1"/>
    <cellStyle name="Bad" xfId="13" builtinId="27" customBuiltin="1"/>
    <cellStyle name="Calculation" xfId="17" builtinId="22" customBuiltin="1"/>
    <cellStyle name="Check Cell" xfId="19" builtinId="23" customBuiltin="1"/>
    <cellStyle name="Comma" xfId="1" builtinId="3"/>
    <cellStyle name="Explanatory Text" xfId="22" builtinId="53" customBuiltin="1"/>
    <cellStyle name="Good" xfId="12" builtinId="26" customBuiltin="1"/>
    <cellStyle name="Heading 1" xfId="8" builtinId="16" customBuiltin="1"/>
    <cellStyle name="Heading 2" xfId="9" builtinId="17" customBuiltin="1"/>
    <cellStyle name="Heading 3" xfId="10" builtinId="18" customBuiltin="1"/>
    <cellStyle name="Heading 4" xfId="11" builtinId="19" customBuiltin="1"/>
    <cellStyle name="Hyperlink" xfId="2" builtinId="8"/>
    <cellStyle name="Hyperlink 2" xfId="48" xr:uid="{635EFFCB-4043-4CF9-8D0B-A343C06BE1CB}"/>
    <cellStyle name="Input" xfId="15" builtinId="20" customBuiltin="1"/>
    <cellStyle name="Linked Cell" xfId="18" builtinId="24" customBuiltin="1"/>
    <cellStyle name="Neutral" xfId="14" builtinId="28" customBuiltin="1"/>
    <cellStyle name="Normal" xfId="0" builtinId="0"/>
    <cellStyle name="Normal 2" xfId="45" xr:uid="{7641DE05-D511-441D-B42E-638793DE495B}"/>
    <cellStyle name="Note" xfId="21" builtinId="10" customBuiltin="1"/>
    <cellStyle name="Output" xfId="16" builtinId="21" customBuiltin="1"/>
    <cellStyle name="Percent" xfId="6" builtinId="5"/>
    <cellStyle name="Title" xfId="7" builtinId="15" customBuiltin="1"/>
    <cellStyle name="Total" xfId="23" builtinId="25" customBuiltin="1"/>
    <cellStyle name="Warning Text" xfId="20" builtinId="11" customBuiltin="1"/>
  </cellStyles>
  <dxfs count="31">
    <dxf>
      <font>
        <b/>
        <i val="0"/>
        <color theme="0"/>
      </font>
      <fill>
        <patternFill>
          <bgColor theme="5"/>
        </patternFill>
      </fill>
    </dxf>
    <dxf>
      <font>
        <b/>
        <i val="0"/>
        <strike val="0"/>
        <condense val="0"/>
        <extend val="0"/>
        <outline val="0"/>
        <shadow val="0"/>
        <u val="none"/>
        <vertAlign val="baseline"/>
        <sz val="11"/>
        <color theme="0"/>
        <name val="Calibri"/>
        <scheme val="minor"/>
      </font>
      <numFmt numFmtId="165" formatCode="[$-409]mmm\-yy;@"/>
      <fill>
        <patternFill patternType="solid">
          <fgColor theme="4"/>
          <bgColor rgb="FF0275D8"/>
        </patternFill>
      </fill>
      <alignment horizontal="center" vertical="bottom" textRotation="0" wrapText="0" relativeIndent="0" justifyLastLine="0" shrinkToFit="0" readingOrder="0"/>
      <border diagonalUp="0" diagonalDown="0" outline="0">
        <left/>
        <right/>
        <top/>
        <bottom/>
      </border>
    </dxf>
    <dxf>
      <font>
        <b/>
        <i val="0"/>
        <strike val="0"/>
        <condense val="0"/>
        <extend val="0"/>
        <outline val="0"/>
        <shadow val="0"/>
        <u val="none"/>
        <vertAlign val="baseline"/>
        <sz val="11"/>
        <color theme="0"/>
        <name val="Calibri"/>
        <scheme val="minor"/>
      </font>
      <numFmt numFmtId="165" formatCode="[$-409]mmm\-yy;@"/>
      <fill>
        <patternFill patternType="solid">
          <fgColor theme="4"/>
          <bgColor rgb="FF0275D8"/>
        </patternFill>
      </fill>
      <alignment horizontal="center" vertical="bottom" textRotation="0" wrapText="0" relativeIndent="0" justifyLastLine="0" shrinkToFit="0" readingOrder="0"/>
      <border diagonalUp="0" diagonalDown="0" outline="0">
        <left/>
        <right/>
        <top/>
        <bottom/>
      </border>
    </dxf>
    <dxf>
      <font>
        <b/>
        <i val="0"/>
        <strike val="0"/>
        <condense val="0"/>
        <extend val="0"/>
        <outline val="0"/>
        <shadow val="0"/>
        <u val="none"/>
        <vertAlign val="baseline"/>
        <sz val="11"/>
        <color theme="0"/>
        <name val="Calibri"/>
        <scheme val="minor"/>
      </font>
      <numFmt numFmtId="165" formatCode="[$-409]mmm\-yy;@"/>
      <fill>
        <patternFill patternType="solid">
          <fgColor theme="4"/>
          <bgColor rgb="FF0275D8"/>
        </patternFill>
      </fill>
      <alignment horizontal="center" vertical="bottom" textRotation="0" wrapText="0" relativeIndent="0" justifyLastLine="0" shrinkToFit="0" readingOrder="0"/>
      <border diagonalUp="0" diagonalDown="0" outline="0">
        <left/>
        <right/>
        <top/>
        <bottom/>
      </border>
    </dxf>
    <dxf>
      <font>
        <b/>
        <i val="0"/>
        <strike val="0"/>
        <condense val="0"/>
        <extend val="0"/>
        <outline val="0"/>
        <shadow val="0"/>
        <u val="none"/>
        <vertAlign val="baseline"/>
        <sz val="11"/>
        <color theme="0"/>
        <name val="Calibri"/>
        <scheme val="minor"/>
      </font>
      <numFmt numFmtId="165" formatCode="[$-409]mmm\-yy;@"/>
      <fill>
        <patternFill patternType="solid">
          <fgColor theme="4"/>
          <bgColor rgb="FF0275D8"/>
        </patternFill>
      </fill>
      <alignment horizontal="center" vertical="bottom" textRotation="0" wrapText="0" relativeIndent="0" justifyLastLine="0" shrinkToFit="0" readingOrder="0"/>
      <border diagonalUp="0" diagonalDown="0" outline="0">
        <left/>
        <right/>
        <top/>
        <bottom/>
      </border>
    </dxf>
    <dxf>
      <font>
        <b/>
        <i val="0"/>
        <strike val="0"/>
        <condense val="0"/>
        <extend val="0"/>
        <outline val="0"/>
        <shadow val="0"/>
        <u val="none"/>
        <vertAlign val="baseline"/>
        <sz val="11"/>
        <color theme="0"/>
        <name val="Calibri"/>
        <scheme val="minor"/>
      </font>
      <numFmt numFmtId="165" formatCode="[$-409]mmm\-yy;@"/>
      <fill>
        <patternFill patternType="solid">
          <fgColor theme="4"/>
          <bgColor rgb="FF0275D8"/>
        </patternFill>
      </fill>
      <alignment horizontal="center" vertical="bottom" textRotation="0" wrapText="0" relativeIndent="0" justifyLastLine="0" shrinkToFit="0" readingOrder="0"/>
      <border diagonalUp="0" diagonalDown="0" outline="0">
        <left/>
        <right/>
        <top/>
        <bottom/>
      </border>
    </dxf>
    <dxf>
      <font>
        <b/>
        <i val="0"/>
        <strike val="0"/>
        <condense val="0"/>
        <extend val="0"/>
        <outline val="0"/>
        <shadow val="0"/>
        <u val="none"/>
        <vertAlign val="baseline"/>
        <sz val="11"/>
        <color theme="0"/>
        <name val="Calibri"/>
        <scheme val="minor"/>
      </font>
      <numFmt numFmtId="165" formatCode="[$-409]mmm\-yy;@"/>
      <fill>
        <patternFill patternType="solid">
          <fgColor theme="4"/>
          <bgColor rgb="FF0275D8"/>
        </patternFill>
      </fill>
      <alignment horizontal="center" vertical="bottom" textRotation="0" wrapText="0" relativeIndent="0" justifyLastLine="0" shrinkToFit="0" readingOrder="0"/>
      <border diagonalUp="0" diagonalDown="0" outline="0">
        <left/>
        <right/>
        <top/>
        <bottom/>
      </border>
    </dxf>
    <dxf>
      <font>
        <b/>
        <i val="0"/>
        <strike val="0"/>
        <condense val="0"/>
        <extend val="0"/>
        <outline val="0"/>
        <shadow val="0"/>
        <u val="none"/>
        <vertAlign val="baseline"/>
        <sz val="11"/>
        <color theme="0"/>
        <name val="Calibri"/>
        <scheme val="minor"/>
      </font>
      <numFmt numFmtId="165" formatCode="[$-409]mmm\-yy;@"/>
      <fill>
        <patternFill patternType="solid">
          <fgColor theme="4"/>
          <bgColor rgb="FF0275D8"/>
        </patternFill>
      </fill>
      <alignment horizontal="center" vertical="bottom" textRotation="0" wrapText="0" relativeIndent="0" justifyLastLine="0" shrinkToFit="0" readingOrder="0"/>
      <border diagonalUp="0" diagonalDown="0" outline="0">
        <left/>
        <right/>
        <top/>
        <bottom/>
      </border>
    </dxf>
    <dxf>
      <font>
        <b/>
        <i val="0"/>
        <strike val="0"/>
        <condense val="0"/>
        <extend val="0"/>
        <outline val="0"/>
        <shadow val="0"/>
        <u val="none"/>
        <vertAlign val="baseline"/>
        <sz val="11"/>
        <color theme="0"/>
        <name val="Calibri"/>
        <scheme val="minor"/>
      </font>
      <numFmt numFmtId="165" formatCode="[$-409]mmm\-yy;@"/>
      <fill>
        <patternFill patternType="solid">
          <fgColor theme="4"/>
          <bgColor rgb="FF0275D8"/>
        </patternFill>
      </fill>
      <alignment horizontal="center" vertical="bottom" textRotation="0" wrapText="0" relativeIndent="0" justifyLastLine="0" shrinkToFit="0" readingOrder="0"/>
      <border diagonalUp="0" diagonalDown="0" outline="0">
        <left/>
        <right/>
        <top/>
        <bottom/>
      </border>
    </dxf>
    <dxf>
      <font>
        <b/>
        <i val="0"/>
        <strike val="0"/>
        <condense val="0"/>
        <extend val="0"/>
        <outline val="0"/>
        <shadow val="0"/>
        <u val="none"/>
        <vertAlign val="baseline"/>
        <sz val="11"/>
        <color theme="0"/>
        <name val="Calibri"/>
        <scheme val="minor"/>
      </font>
      <numFmt numFmtId="165" formatCode="[$-409]mmm\-yy;@"/>
      <fill>
        <patternFill patternType="solid">
          <fgColor theme="4"/>
          <bgColor rgb="FF0275D8"/>
        </patternFill>
      </fill>
      <alignment horizontal="center" vertical="bottom" textRotation="0" wrapText="0" relativeIndent="0" justifyLastLine="0" shrinkToFit="0" readingOrder="0"/>
      <border diagonalUp="0" diagonalDown="0" outline="0">
        <left/>
        <right/>
        <top/>
        <bottom/>
      </border>
    </dxf>
    <dxf>
      <font>
        <b/>
        <i val="0"/>
        <strike val="0"/>
        <condense val="0"/>
        <extend val="0"/>
        <outline val="0"/>
        <shadow val="0"/>
        <u val="none"/>
        <vertAlign val="baseline"/>
        <sz val="11"/>
        <color theme="0"/>
        <name val="Calibri"/>
        <scheme val="minor"/>
      </font>
      <numFmt numFmtId="165" formatCode="[$-409]mmm\-yy;@"/>
      <fill>
        <patternFill patternType="solid">
          <fgColor theme="4"/>
          <bgColor rgb="FF0275D8"/>
        </patternFill>
      </fill>
      <alignment horizontal="center" vertical="bottom" textRotation="0" wrapText="0" relativeIndent="0" justifyLastLine="0" shrinkToFit="0" readingOrder="0"/>
      <border diagonalUp="0" diagonalDown="0" outline="0">
        <left/>
        <right/>
        <top/>
        <bottom/>
      </border>
    </dxf>
    <dxf>
      <font>
        <b/>
        <i val="0"/>
        <strike val="0"/>
        <condense val="0"/>
        <extend val="0"/>
        <outline val="0"/>
        <shadow val="0"/>
        <u val="none"/>
        <vertAlign val="baseline"/>
        <sz val="11"/>
        <color theme="0"/>
        <name val="Calibri"/>
        <scheme val="minor"/>
      </font>
      <fill>
        <patternFill patternType="solid">
          <fgColor theme="4"/>
          <bgColor rgb="FF0275D8"/>
        </patternFill>
      </fill>
      <border diagonalUp="0" diagonalDown="0" outline="0">
        <left style="thin">
          <color theme="4"/>
        </left>
        <right/>
        <top/>
        <bottom/>
      </border>
    </dxf>
    <dxf>
      <font>
        <b/>
        <i val="0"/>
        <strike val="0"/>
        <condense val="0"/>
        <extend val="0"/>
        <outline val="0"/>
        <shadow val="0"/>
        <u val="none"/>
        <vertAlign val="baseline"/>
        <sz val="11"/>
        <color theme="0"/>
        <name val="Calibri"/>
        <scheme val="minor"/>
      </font>
      <numFmt numFmtId="165" formatCode="[$-409]mmm\-yy;@"/>
      <fill>
        <patternFill patternType="solid">
          <fgColor theme="4"/>
          <bgColor rgb="FF0275D8"/>
        </patternFill>
      </fill>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0"/>
        <name val="Calibri"/>
        <scheme val="minor"/>
      </font>
      <fill>
        <patternFill patternType="solid">
          <fgColor theme="4"/>
          <bgColor rgb="FF0275D8"/>
        </patternFill>
      </fill>
      <alignment horizontal="center" vertical="bottom" textRotation="0" wrapText="0" relativeIndent="0" justifyLastLine="0" shrinkToFit="0" readingOrder="0"/>
      <border diagonalUp="0" diagonalDown="0" outline="0">
        <left/>
        <right style="thin">
          <color theme="4"/>
        </right>
        <top/>
        <bottom/>
      </border>
    </dxf>
    <dxf>
      <font>
        <b val="0"/>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0"/>
        <name val="Calibri"/>
        <scheme val="minor"/>
      </font>
      <fill>
        <patternFill patternType="solid">
          <fgColor theme="4"/>
          <bgColor rgb="FF0275D8"/>
        </patternFill>
      </fill>
      <alignment horizontal="center" vertical="bottom" textRotation="0" wrapText="0" relativeIndent="0" justifyLastLine="0" shrinkToFit="0" readingOrder="0"/>
      <border diagonalUp="0" diagonalDown="0" outline="0">
        <left/>
        <right/>
        <top/>
        <bottom/>
      </border>
    </dxf>
    <dxf>
      <font>
        <b/>
        <i val="0"/>
        <strike val="0"/>
        <condense val="0"/>
        <extend val="0"/>
        <outline val="0"/>
        <shadow val="0"/>
        <u val="none"/>
        <vertAlign val="baseline"/>
        <sz val="11"/>
        <color theme="0"/>
        <name val="Calibri"/>
        <scheme val="minor"/>
      </font>
      <fill>
        <patternFill patternType="solid">
          <fgColor theme="4"/>
          <bgColor rgb="FF0275D8"/>
        </patternFill>
      </fill>
      <alignment horizontal="center" vertical="bottom" textRotation="0" wrapText="0" relativeIndent="0" justifyLastLine="0" shrinkToFit="0" readingOrder="0"/>
      <border diagonalUp="0" diagonalDown="0" outline="0">
        <left/>
        <right/>
        <top/>
        <bottom/>
      </border>
    </dxf>
    <dxf>
      <font>
        <b/>
        <i val="0"/>
        <strike val="0"/>
        <condense val="0"/>
        <extend val="0"/>
        <outline val="0"/>
        <shadow val="0"/>
        <u val="none"/>
        <vertAlign val="baseline"/>
        <sz val="11"/>
        <color theme="0"/>
        <name val="Calibri"/>
        <scheme val="minor"/>
      </font>
      <numFmt numFmtId="165" formatCode="[$-409]mmm\-yy;@"/>
      <fill>
        <patternFill patternType="solid">
          <fgColor theme="4"/>
          <bgColor rgb="FF0275D8"/>
        </patternFill>
      </fill>
      <alignment horizontal="center" vertical="bottom" textRotation="0" wrapText="0" relativeIndent="0" justifyLastLine="0" shrinkToFit="0" readingOrder="0"/>
      <border diagonalUp="0" diagonalDown="0" outline="0">
        <left/>
        <right/>
        <top/>
        <bottom/>
      </border>
    </dxf>
    <dxf>
      <font>
        <b/>
        <i val="0"/>
        <strike val="0"/>
        <condense val="0"/>
        <extend val="0"/>
        <outline val="0"/>
        <shadow val="0"/>
        <u val="none"/>
        <vertAlign val="baseline"/>
        <sz val="11"/>
        <color theme="0"/>
        <name val="Calibri"/>
        <scheme val="minor"/>
      </font>
      <numFmt numFmtId="165" formatCode="[$-409]mmm\-yy;@"/>
      <fill>
        <patternFill patternType="solid">
          <fgColor theme="4"/>
          <bgColor rgb="FF0275D8"/>
        </patternFill>
      </fill>
      <alignment horizontal="center" vertical="bottom" textRotation="0" wrapText="0" relativeIndent="0" justifyLastLine="0" shrinkToFit="0" readingOrder="0"/>
      <border diagonalUp="0" diagonalDown="0" outline="0">
        <left/>
        <right/>
        <top/>
        <bottom/>
      </border>
    </dxf>
    <dxf>
      <font>
        <b/>
        <i val="0"/>
        <strike val="0"/>
        <condense val="0"/>
        <extend val="0"/>
        <outline val="0"/>
        <shadow val="0"/>
        <u val="none"/>
        <vertAlign val="baseline"/>
        <sz val="11"/>
        <color theme="0"/>
        <name val="Calibri"/>
        <scheme val="minor"/>
      </font>
      <numFmt numFmtId="165" formatCode="[$-409]mmm\-yy;@"/>
      <fill>
        <patternFill patternType="solid">
          <fgColor theme="4"/>
          <bgColor rgb="FF0275D8"/>
        </patternFill>
      </fill>
      <alignment horizontal="center" vertical="bottom" textRotation="0" wrapText="0" relativeIndent="0" justifyLastLine="0" shrinkToFit="0" readingOrder="0"/>
      <border diagonalUp="0" diagonalDown="0" outline="0">
        <left/>
        <right/>
        <top/>
        <bottom/>
      </border>
    </dxf>
    <dxf>
      <font>
        <b/>
        <i val="0"/>
        <strike val="0"/>
        <condense val="0"/>
        <extend val="0"/>
        <outline val="0"/>
        <shadow val="0"/>
        <u val="none"/>
        <vertAlign val="baseline"/>
        <sz val="11"/>
        <color theme="0"/>
        <name val="Calibri"/>
        <scheme val="minor"/>
      </font>
      <numFmt numFmtId="165" formatCode="[$-409]mmm\-yy;@"/>
      <fill>
        <patternFill patternType="solid">
          <fgColor theme="4"/>
          <bgColor rgb="FF0275D8"/>
        </patternFill>
      </fill>
      <alignment horizontal="center" vertical="bottom" textRotation="0" wrapText="0" relativeIndent="0" justifyLastLine="0" shrinkToFit="0" readingOrder="0"/>
      <border diagonalUp="0" diagonalDown="0" outline="0">
        <left/>
        <right/>
        <top/>
        <bottom/>
      </border>
    </dxf>
    <dxf>
      <font>
        <b/>
        <i val="0"/>
        <strike val="0"/>
        <condense val="0"/>
        <extend val="0"/>
        <outline val="0"/>
        <shadow val="0"/>
        <u val="none"/>
        <vertAlign val="baseline"/>
        <sz val="11"/>
        <color theme="0"/>
        <name val="Calibri"/>
        <scheme val="minor"/>
      </font>
      <numFmt numFmtId="165" formatCode="[$-409]mmm\-yy;@"/>
      <fill>
        <patternFill patternType="solid">
          <fgColor theme="4"/>
          <bgColor rgb="FF0275D8"/>
        </patternFill>
      </fill>
      <alignment horizontal="center" vertical="bottom" textRotation="0" wrapText="0" relativeIndent="0" justifyLastLine="0" shrinkToFit="0" readingOrder="0"/>
      <border diagonalUp="0" diagonalDown="0" outline="0">
        <left/>
        <right/>
        <top/>
        <bottom/>
      </border>
    </dxf>
    <dxf>
      <font>
        <b/>
        <i val="0"/>
        <strike val="0"/>
        <condense val="0"/>
        <extend val="0"/>
        <outline val="0"/>
        <shadow val="0"/>
        <u val="none"/>
        <vertAlign val="baseline"/>
        <sz val="11"/>
        <color theme="0"/>
        <name val="Calibri"/>
        <scheme val="minor"/>
      </font>
      <numFmt numFmtId="165" formatCode="[$-409]mmm\-yy;@"/>
      <fill>
        <patternFill patternType="solid">
          <fgColor theme="4"/>
          <bgColor rgb="FF0275D8"/>
        </patternFill>
      </fill>
      <alignment horizontal="center" vertical="bottom" textRotation="0" wrapText="0" relativeIndent="0" justifyLastLine="0" shrinkToFit="0" readingOrder="0"/>
      <border diagonalUp="0" diagonalDown="0" outline="0">
        <left/>
        <right/>
        <top/>
        <bottom/>
      </border>
    </dxf>
    <dxf>
      <font>
        <b/>
        <i val="0"/>
        <strike val="0"/>
        <condense val="0"/>
        <extend val="0"/>
        <outline val="0"/>
        <shadow val="0"/>
        <u val="none"/>
        <vertAlign val="baseline"/>
        <sz val="11"/>
        <color theme="0"/>
        <name val="Calibri"/>
        <scheme val="minor"/>
      </font>
      <numFmt numFmtId="165" formatCode="[$-409]mmm\-yy;@"/>
      <fill>
        <patternFill patternType="solid">
          <fgColor theme="4"/>
          <bgColor rgb="FF0275D8"/>
        </patternFill>
      </fill>
      <alignment horizontal="center" vertical="bottom" textRotation="0" wrapText="0" relativeIndent="0" justifyLastLine="0" shrinkToFit="0" readingOrder="0"/>
      <border diagonalUp="0" diagonalDown="0" outline="0">
        <left/>
        <right/>
        <top/>
        <bottom/>
      </border>
    </dxf>
    <dxf>
      <font>
        <b/>
        <i val="0"/>
        <strike val="0"/>
        <condense val="0"/>
        <extend val="0"/>
        <outline val="0"/>
        <shadow val="0"/>
        <u val="none"/>
        <vertAlign val="baseline"/>
        <sz val="11"/>
        <color theme="0"/>
        <name val="Calibri"/>
        <scheme val="minor"/>
      </font>
      <numFmt numFmtId="165" formatCode="[$-409]mmm\-yy;@"/>
      <fill>
        <patternFill patternType="solid">
          <fgColor theme="4"/>
          <bgColor rgb="FF0275D8"/>
        </patternFill>
      </fill>
      <alignment horizontal="center" vertical="bottom" textRotation="0" wrapText="0" relativeIndent="0" justifyLastLine="0" shrinkToFit="0" readingOrder="0"/>
      <border diagonalUp="0" diagonalDown="0" outline="0">
        <left/>
        <right/>
        <top/>
        <bottom/>
      </border>
    </dxf>
    <dxf>
      <font>
        <b/>
        <i val="0"/>
        <strike val="0"/>
        <condense val="0"/>
        <extend val="0"/>
        <outline val="0"/>
        <shadow val="0"/>
        <u val="none"/>
        <vertAlign val="baseline"/>
        <sz val="11"/>
        <color theme="0"/>
        <name val="Calibri"/>
        <scheme val="minor"/>
      </font>
      <numFmt numFmtId="165" formatCode="[$-409]mmm\-yy;@"/>
      <fill>
        <patternFill patternType="solid">
          <fgColor theme="4"/>
          <bgColor rgb="FF0275D8"/>
        </patternFill>
      </fill>
      <alignment horizontal="center" vertical="bottom" textRotation="0" wrapText="0" relativeIndent="0" justifyLastLine="0" shrinkToFit="0" readingOrder="0"/>
      <border diagonalUp="0" diagonalDown="0" outline="0">
        <left/>
        <right/>
        <top/>
        <bottom/>
      </border>
    </dxf>
    <dxf>
      <font>
        <b/>
        <i val="0"/>
        <strike val="0"/>
        <condense val="0"/>
        <extend val="0"/>
        <outline val="0"/>
        <shadow val="0"/>
        <u val="none"/>
        <vertAlign val="baseline"/>
        <sz val="11"/>
        <color theme="0"/>
        <name val="Calibri"/>
        <scheme val="minor"/>
      </font>
      <numFmt numFmtId="165" formatCode="[$-409]mmm\-yy;@"/>
      <fill>
        <patternFill patternType="solid">
          <fgColor theme="4"/>
          <bgColor rgb="FF0275D8"/>
        </patternFill>
      </fill>
      <alignment horizontal="center" vertical="bottom" textRotation="0" wrapText="0" relativeIndent="0" justifyLastLine="0" shrinkToFit="0" readingOrder="0"/>
      <border diagonalUp="0" diagonalDown="0" outline="0">
        <left/>
        <right/>
        <top/>
        <bottom/>
      </border>
    </dxf>
    <dxf>
      <font>
        <b val="0"/>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0"/>
        <name val="Calibri"/>
        <scheme val="minor"/>
      </font>
      <fill>
        <patternFill patternType="solid">
          <fgColor theme="4"/>
          <bgColor rgb="FF0275D8"/>
        </patternFill>
      </fill>
      <border diagonalUp="0" diagonalDown="0" outline="0">
        <left/>
        <right/>
        <top/>
        <bottom/>
      </border>
    </dxf>
    <dxf>
      <font>
        <b/>
        <i val="0"/>
        <strike val="0"/>
        <condense val="0"/>
        <extend val="0"/>
        <outline val="0"/>
        <shadow val="0"/>
        <u val="none"/>
        <vertAlign val="baseline"/>
        <sz val="11"/>
        <color theme="0"/>
        <name val="Calibri"/>
        <scheme val="minor"/>
      </font>
      <fill>
        <patternFill patternType="solid">
          <fgColor theme="4"/>
          <bgColor rgb="FF0275D8"/>
        </patternFill>
      </fill>
      <alignment horizontal="center" vertical="bottom" textRotation="0" wrapText="0" relativeIndent="0" justifyLastLine="0" shrinkToFit="0" readingOrder="0"/>
    </dxf>
  </dxfs>
  <tableStyles count="0" defaultTableStyle="TableStyleMedium9" defaultPivotStyle="PivotStyleLight16"/>
  <colors>
    <mruColors>
      <color rgb="FF7A0000"/>
      <color rgb="FF0275D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'Share Price'!$B$1</c:f>
              <c:strCache>
                <c:ptCount val="1"/>
                <c:pt idx="0">
                  <c:v>Price</c:v>
                </c:pt>
              </c:strCache>
            </c:strRef>
          </c:tx>
          <c:spPr>
            <a:ln w="28575" cap="rnd">
              <a:solidFill>
                <a:srgbClr val="7A0000"/>
              </a:solidFill>
              <a:round/>
            </a:ln>
            <a:effectLst/>
          </c:spPr>
          <c:marker>
            <c:symbol val="none"/>
          </c:marker>
          <c:cat>
            <c:numRef>
              <c:f>'Share Price'!$A$2:$A$1239</c:f>
              <c:numCache>
                <c:formatCode>d\-mmm\-yy</c:formatCode>
                <c:ptCount val="1238"/>
                <c:pt idx="0">
                  <c:v>46120</c:v>
                </c:pt>
                <c:pt idx="1">
                  <c:v>46119</c:v>
                </c:pt>
                <c:pt idx="2">
                  <c:v>46118</c:v>
                </c:pt>
                <c:pt idx="3">
                  <c:v>46114</c:v>
                </c:pt>
                <c:pt idx="4">
                  <c:v>46113</c:v>
                </c:pt>
                <c:pt idx="5">
                  <c:v>46111</c:v>
                </c:pt>
                <c:pt idx="6">
                  <c:v>46108</c:v>
                </c:pt>
                <c:pt idx="7">
                  <c:v>46106</c:v>
                </c:pt>
                <c:pt idx="8">
                  <c:v>46105</c:v>
                </c:pt>
                <c:pt idx="9">
                  <c:v>46104</c:v>
                </c:pt>
                <c:pt idx="10">
                  <c:v>46101</c:v>
                </c:pt>
                <c:pt idx="11">
                  <c:v>46100</c:v>
                </c:pt>
                <c:pt idx="12">
                  <c:v>46099</c:v>
                </c:pt>
                <c:pt idx="13">
                  <c:v>46098</c:v>
                </c:pt>
                <c:pt idx="14">
                  <c:v>46097</c:v>
                </c:pt>
                <c:pt idx="15">
                  <c:v>46094</c:v>
                </c:pt>
                <c:pt idx="16">
                  <c:v>46093</c:v>
                </c:pt>
                <c:pt idx="17">
                  <c:v>46092</c:v>
                </c:pt>
                <c:pt idx="18">
                  <c:v>46091</c:v>
                </c:pt>
                <c:pt idx="19">
                  <c:v>46090</c:v>
                </c:pt>
                <c:pt idx="20">
                  <c:v>46087</c:v>
                </c:pt>
                <c:pt idx="21">
                  <c:v>46086</c:v>
                </c:pt>
                <c:pt idx="22">
                  <c:v>46085</c:v>
                </c:pt>
                <c:pt idx="23">
                  <c:v>46083</c:v>
                </c:pt>
                <c:pt idx="24">
                  <c:v>46080</c:v>
                </c:pt>
                <c:pt idx="25">
                  <c:v>46079</c:v>
                </c:pt>
                <c:pt idx="26">
                  <c:v>46078</c:v>
                </c:pt>
                <c:pt idx="27">
                  <c:v>46077</c:v>
                </c:pt>
                <c:pt idx="28">
                  <c:v>46076</c:v>
                </c:pt>
                <c:pt idx="29">
                  <c:v>46073</c:v>
                </c:pt>
                <c:pt idx="30">
                  <c:v>46072</c:v>
                </c:pt>
                <c:pt idx="31">
                  <c:v>46071</c:v>
                </c:pt>
                <c:pt idx="32">
                  <c:v>46070</c:v>
                </c:pt>
                <c:pt idx="33">
                  <c:v>46069</c:v>
                </c:pt>
                <c:pt idx="34">
                  <c:v>46066</c:v>
                </c:pt>
                <c:pt idx="35">
                  <c:v>46065</c:v>
                </c:pt>
                <c:pt idx="36">
                  <c:v>46064</c:v>
                </c:pt>
                <c:pt idx="37">
                  <c:v>46063</c:v>
                </c:pt>
                <c:pt idx="38">
                  <c:v>46062</c:v>
                </c:pt>
                <c:pt idx="39">
                  <c:v>46059</c:v>
                </c:pt>
                <c:pt idx="40">
                  <c:v>46058</c:v>
                </c:pt>
                <c:pt idx="41">
                  <c:v>46057</c:v>
                </c:pt>
                <c:pt idx="42">
                  <c:v>46056</c:v>
                </c:pt>
                <c:pt idx="43">
                  <c:v>46055</c:v>
                </c:pt>
                <c:pt idx="44">
                  <c:v>46054</c:v>
                </c:pt>
                <c:pt idx="45">
                  <c:v>46052</c:v>
                </c:pt>
                <c:pt idx="46">
                  <c:v>46051</c:v>
                </c:pt>
                <c:pt idx="47">
                  <c:v>46050</c:v>
                </c:pt>
                <c:pt idx="48">
                  <c:v>46049</c:v>
                </c:pt>
                <c:pt idx="49">
                  <c:v>46045</c:v>
                </c:pt>
                <c:pt idx="50">
                  <c:v>46044</c:v>
                </c:pt>
                <c:pt idx="51">
                  <c:v>46043</c:v>
                </c:pt>
                <c:pt idx="52">
                  <c:v>46042</c:v>
                </c:pt>
                <c:pt idx="53">
                  <c:v>46041</c:v>
                </c:pt>
                <c:pt idx="54">
                  <c:v>46038</c:v>
                </c:pt>
                <c:pt idx="55">
                  <c:v>46036</c:v>
                </c:pt>
                <c:pt idx="56">
                  <c:v>46035</c:v>
                </c:pt>
                <c:pt idx="57">
                  <c:v>46034</c:v>
                </c:pt>
                <c:pt idx="58">
                  <c:v>46031</c:v>
                </c:pt>
                <c:pt idx="59">
                  <c:v>46030</c:v>
                </c:pt>
                <c:pt idx="60">
                  <c:v>46029</c:v>
                </c:pt>
                <c:pt idx="61">
                  <c:v>46028</c:v>
                </c:pt>
                <c:pt idx="62">
                  <c:v>46027</c:v>
                </c:pt>
                <c:pt idx="63">
                  <c:v>46024</c:v>
                </c:pt>
                <c:pt idx="64">
                  <c:v>46023</c:v>
                </c:pt>
                <c:pt idx="65">
                  <c:v>46022</c:v>
                </c:pt>
                <c:pt idx="66">
                  <c:v>46021</c:v>
                </c:pt>
                <c:pt idx="67">
                  <c:v>46020</c:v>
                </c:pt>
                <c:pt idx="68">
                  <c:v>46017</c:v>
                </c:pt>
                <c:pt idx="69">
                  <c:v>46015</c:v>
                </c:pt>
                <c:pt idx="70">
                  <c:v>46014</c:v>
                </c:pt>
                <c:pt idx="71">
                  <c:v>46013</c:v>
                </c:pt>
                <c:pt idx="72">
                  <c:v>46010</c:v>
                </c:pt>
                <c:pt idx="73">
                  <c:v>46009</c:v>
                </c:pt>
                <c:pt idx="74">
                  <c:v>46008</c:v>
                </c:pt>
                <c:pt idx="75">
                  <c:v>46007</c:v>
                </c:pt>
                <c:pt idx="76">
                  <c:v>46006</c:v>
                </c:pt>
                <c:pt idx="77">
                  <c:v>46003</c:v>
                </c:pt>
                <c:pt idx="78">
                  <c:v>46002</c:v>
                </c:pt>
                <c:pt idx="79">
                  <c:v>46001</c:v>
                </c:pt>
                <c:pt idx="80">
                  <c:v>46000</c:v>
                </c:pt>
                <c:pt idx="81">
                  <c:v>45999</c:v>
                </c:pt>
                <c:pt idx="82">
                  <c:v>45996</c:v>
                </c:pt>
                <c:pt idx="83">
                  <c:v>45995</c:v>
                </c:pt>
                <c:pt idx="84">
                  <c:v>45994</c:v>
                </c:pt>
                <c:pt idx="85">
                  <c:v>45993</c:v>
                </c:pt>
                <c:pt idx="86">
                  <c:v>45992</c:v>
                </c:pt>
                <c:pt idx="87">
                  <c:v>45989</c:v>
                </c:pt>
                <c:pt idx="88">
                  <c:v>45988</c:v>
                </c:pt>
                <c:pt idx="89">
                  <c:v>45987</c:v>
                </c:pt>
                <c:pt idx="90">
                  <c:v>45986</c:v>
                </c:pt>
                <c:pt idx="91">
                  <c:v>45985</c:v>
                </c:pt>
                <c:pt idx="92">
                  <c:v>45982</c:v>
                </c:pt>
                <c:pt idx="93">
                  <c:v>45981</c:v>
                </c:pt>
                <c:pt idx="94">
                  <c:v>45980</c:v>
                </c:pt>
                <c:pt idx="95">
                  <c:v>45979</c:v>
                </c:pt>
                <c:pt idx="96">
                  <c:v>45978</c:v>
                </c:pt>
                <c:pt idx="97">
                  <c:v>45975</c:v>
                </c:pt>
                <c:pt idx="98">
                  <c:v>45974</c:v>
                </c:pt>
                <c:pt idx="99">
                  <c:v>45973</c:v>
                </c:pt>
                <c:pt idx="100">
                  <c:v>45972</c:v>
                </c:pt>
                <c:pt idx="101">
                  <c:v>45971</c:v>
                </c:pt>
                <c:pt idx="102">
                  <c:v>45968</c:v>
                </c:pt>
                <c:pt idx="103">
                  <c:v>45967</c:v>
                </c:pt>
                <c:pt idx="104">
                  <c:v>45965</c:v>
                </c:pt>
                <c:pt idx="105">
                  <c:v>45964</c:v>
                </c:pt>
                <c:pt idx="106">
                  <c:v>45961</c:v>
                </c:pt>
                <c:pt idx="107">
                  <c:v>45960</c:v>
                </c:pt>
                <c:pt idx="108">
                  <c:v>45959</c:v>
                </c:pt>
                <c:pt idx="109">
                  <c:v>45958</c:v>
                </c:pt>
                <c:pt idx="110">
                  <c:v>45957</c:v>
                </c:pt>
                <c:pt idx="111">
                  <c:v>45954</c:v>
                </c:pt>
                <c:pt idx="112">
                  <c:v>45953</c:v>
                </c:pt>
                <c:pt idx="113">
                  <c:v>45951</c:v>
                </c:pt>
                <c:pt idx="114">
                  <c:v>45950</c:v>
                </c:pt>
                <c:pt idx="115">
                  <c:v>45947</c:v>
                </c:pt>
                <c:pt idx="116">
                  <c:v>45946</c:v>
                </c:pt>
                <c:pt idx="117">
                  <c:v>45945</c:v>
                </c:pt>
                <c:pt idx="118">
                  <c:v>45944</c:v>
                </c:pt>
                <c:pt idx="119">
                  <c:v>45943</c:v>
                </c:pt>
                <c:pt idx="120">
                  <c:v>45940</c:v>
                </c:pt>
                <c:pt idx="121">
                  <c:v>45939</c:v>
                </c:pt>
                <c:pt idx="122">
                  <c:v>45938</c:v>
                </c:pt>
                <c:pt idx="123">
                  <c:v>45937</c:v>
                </c:pt>
                <c:pt idx="124">
                  <c:v>45936</c:v>
                </c:pt>
                <c:pt idx="125">
                  <c:v>45933</c:v>
                </c:pt>
                <c:pt idx="126">
                  <c:v>45931</c:v>
                </c:pt>
                <c:pt idx="127">
                  <c:v>45930</c:v>
                </c:pt>
                <c:pt idx="128">
                  <c:v>45929</c:v>
                </c:pt>
                <c:pt idx="129">
                  <c:v>45926</c:v>
                </c:pt>
                <c:pt idx="130">
                  <c:v>45925</c:v>
                </c:pt>
                <c:pt idx="131">
                  <c:v>45924</c:v>
                </c:pt>
                <c:pt idx="132">
                  <c:v>45923</c:v>
                </c:pt>
                <c:pt idx="133">
                  <c:v>45922</c:v>
                </c:pt>
                <c:pt idx="134">
                  <c:v>45919</c:v>
                </c:pt>
                <c:pt idx="135">
                  <c:v>45918</c:v>
                </c:pt>
                <c:pt idx="136">
                  <c:v>45917</c:v>
                </c:pt>
                <c:pt idx="137">
                  <c:v>45916</c:v>
                </c:pt>
                <c:pt idx="138">
                  <c:v>45915</c:v>
                </c:pt>
                <c:pt idx="139">
                  <c:v>45912</c:v>
                </c:pt>
                <c:pt idx="140">
                  <c:v>45911</c:v>
                </c:pt>
                <c:pt idx="141">
                  <c:v>45910</c:v>
                </c:pt>
                <c:pt idx="142">
                  <c:v>45909</c:v>
                </c:pt>
                <c:pt idx="143">
                  <c:v>45908</c:v>
                </c:pt>
                <c:pt idx="144">
                  <c:v>45905</c:v>
                </c:pt>
                <c:pt idx="145">
                  <c:v>45904</c:v>
                </c:pt>
                <c:pt idx="146">
                  <c:v>45903</c:v>
                </c:pt>
                <c:pt idx="147">
                  <c:v>45902</c:v>
                </c:pt>
                <c:pt idx="148">
                  <c:v>45901</c:v>
                </c:pt>
                <c:pt idx="149">
                  <c:v>45898</c:v>
                </c:pt>
                <c:pt idx="150">
                  <c:v>45897</c:v>
                </c:pt>
                <c:pt idx="151">
                  <c:v>45895</c:v>
                </c:pt>
                <c:pt idx="152">
                  <c:v>45894</c:v>
                </c:pt>
                <c:pt idx="153">
                  <c:v>45891</c:v>
                </c:pt>
                <c:pt idx="154">
                  <c:v>45890</c:v>
                </c:pt>
                <c:pt idx="155">
                  <c:v>45889</c:v>
                </c:pt>
                <c:pt idx="156">
                  <c:v>45888</c:v>
                </c:pt>
                <c:pt idx="157">
                  <c:v>45887</c:v>
                </c:pt>
                <c:pt idx="158">
                  <c:v>45883</c:v>
                </c:pt>
                <c:pt idx="159">
                  <c:v>45882</c:v>
                </c:pt>
                <c:pt idx="160">
                  <c:v>45881</c:v>
                </c:pt>
                <c:pt idx="161">
                  <c:v>45880</c:v>
                </c:pt>
                <c:pt idx="162">
                  <c:v>45877</c:v>
                </c:pt>
                <c:pt idx="163">
                  <c:v>45876</c:v>
                </c:pt>
                <c:pt idx="164">
                  <c:v>45875</c:v>
                </c:pt>
                <c:pt idx="165">
                  <c:v>45874</c:v>
                </c:pt>
                <c:pt idx="166">
                  <c:v>45873</c:v>
                </c:pt>
                <c:pt idx="167">
                  <c:v>45870</c:v>
                </c:pt>
                <c:pt idx="168">
                  <c:v>45869</c:v>
                </c:pt>
                <c:pt idx="169">
                  <c:v>45868</c:v>
                </c:pt>
                <c:pt idx="170">
                  <c:v>45867</c:v>
                </c:pt>
                <c:pt idx="171">
                  <c:v>45866</c:v>
                </c:pt>
                <c:pt idx="172">
                  <c:v>45863</c:v>
                </c:pt>
                <c:pt idx="173">
                  <c:v>45862</c:v>
                </c:pt>
                <c:pt idx="174">
                  <c:v>45861</c:v>
                </c:pt>
                <c:pt idx="175">
                  <c:v>45860</c:v>
                </c:pt>
                <c:pt idx="176">
                  <c:v>45859</c:v>
                </c:pt>
                <c:pt idx="177">
                  <c:v>45856</c:v>
                </c:pt>
                <c:pt idx="178">
                  <c:v>45855</c:v>
                </c:pt>
                <c:pt idx="179">
                  <c:v>45854</c:v>
                </c:pt>
                <c:pt idx="180">
                  <c:v>45853</c:v>
                </c:pt>
                <c:pt idx="181">
                  <c:v>45852</c:v>
                </c:pt>
                <c:pt idx="182">
                  <c:v>45849</c:v>
                </c:pt>
                <c:pt idx="183">
                  <c:v>45848</c:v>
                </c:pt>
                <c:pt idx="184">
                  <c:v>45847</c:v>
                </c:pt>
                <c:pt idx="185">
                  <c:v>45846</c:v>
                </c:pt>
                <c:pt idx="186">
                  <c:v>45845</c:v>
                </c:pt>
                <c:pt idx="187">
                  <c:v>45842</c:v>
                </c:pt>
                <c:pt idx="188">
                  <c:v>45841</c:v>
                </c:pt>
                <c:pt idx="189">
                  <c:v>45840</c:v>
                </c:pt>
                <c:pt idx="190">
                  <c:v>45839</c:v>
                </c:pt>
                <c:pt idx="191">
                  <c:v>45838</c:v>
                </c:pt>
                <c:pt idx="192">
                  <c:v>45835</c:v>
                </c:pt>
                <c:pt idx="193">
                  <c:v>45834</c:v>
                </c:pt>
                <c:pt idx="194">
                  <c:v>45833</c:v>
                </c:pt>
                <c:pt idx="195">
                  <c:v>45832</c:v>
                </c:pt>
                <c:pt idx="196">
                  <c:v>45831</c:v>
                </c:pt>
                <c:pt idx="197">
                  <c:v>45828</c:v>
                </c:pt>
                <c:pt idx="198">
                  <c:v>45827</c:v>
                </c:pt>
                <c:pt idx="199">
                  <c:v>45826</c:v>
                </c:pt>
                <c:pt idx="200">
                  <c:v>45825</c:v>
                </c:pt>
                <c:pt idx="201">
                  <c:v>45824</c:v>
                </c:pt>
                <c:pt idx="202">
                  <c:v>45821</c:v>
                </c:pt>
                <c:pt idx="203">
                  <c:v>45820</c:v>
                </c:pt>
                <c:pt idx="204">
                  <c:v>45819</c:v>
                </c:pt>
                <c:pt idx="205">
                  <c:v>45818</c:v>
                </c:pt>
                <c:pt idx="206">
                  <c:v>45817</c:v>
                </c:pt>
                <c:pt idx="207">
                  <c:v>45814</c:v>
                </c:pt>
                <c:pt idx="208">
                  <c:v>45813</c:v>
                </c:pt>
                <c:pt idx="209">
                  <c:v>45812</c:v>
                </c:pt>
                <c:pt idx="210">
                  <c:v>45811</c:v>
                </c:pt>
                <c:pt idx="211">
                  <c:v>45810</c:v>
                </c:pt>
                <c:pt idx="212">
                  <c:v>45807</c:v>
                </c:pt>
                <c:pt idx="213">
                  <c:v>45806</c:v>
                </c:pt>
                <c:pt idx="214">
                  <c:v>45805</c:v>
                </c:pt>
                <c:pt idx="215">
                  <c:v>45804</c:v>
                </c:pt>
                <c:pt idx="216">
                  <c:v>45803</c:v>
                </c:pt>
                <c:pt idx="217">
                  <c:v>45800</c:v>
                </c:pt>
                <c:pt idx="218">
                  <c:v>45799</c:v>
                </c:pt>
                <c:pt idx="219">
                  <c:v>45798</c:v>
                </c:pt>
                <c:pt idx="220">
                  <c:v>45797</c:v>
                </c:pt>
                <c:pt idx="221">
                  <c:v>45796</c:v>
                </c:pt>
                <c:pt idx="222">
                  <c:v>45793</c:v>
                </c:pt>
                <c:pt idx="223">
                  <c:v>45792</c:v>
                </c:pt>
                <c:pt idx="224">
                  <c:v>45791</c:v>
                </c:pt>
                <c:pt idx="225">
                  <c:v>45790</c:v>
                </c:pt>
                <c:pt idx="226">
                  <c:v>45789</c:v>
                </c:pt>
                <c:pt idx="227">
                  <c:v>45786</c:v>
                </c:pt>
                <c:pt idx="228">
                  <c:v>45785</c:v>
                </c:pt>
                <c:pt idx="229">
                  <c:v>45784</c:v>
                </c:pt>
                <c:pt idx="230">
                  <c:v>45783</c:v>
                </c:pt>
                <c:pt idx="231">
                  <c:v>45782</c:v>
                </c:pt>
                <c:pt idx="232">
                  <c:v>45779</c:v>
                </c:pt>
                <c:pt idx="233">
                  <c:v>45777</c:v>
                </c:pt>
                <c:pt idx="234">
                  <c:v>45776</c:v>
                </c:pt>
                <c:pt idx="235">
                  <c:v>45775</c:v>
                </c:pt>
                <c:pt idx="236">
                  <c:v>45772</c:v>
                </c:pt>
                <c:pt idx="237">
                  <c:v>45771</c:v>
                </c:pt>
                <c:pt idx="238">
                  <c:v>45770</c:v>
                </c:pt>
                <c:pt idx="239">
                  <c:v>45769</c:v>
                </c:pt>
                <c:pt idx="240">
                  <c:v>45768</c:v>
                </c:pt>
                <c:pt idx="241">
                  <c:v>45764</c:v>
                </c:pt>
                <c:pt idx="242">
                  <c:v>45763</c:v>
                </c:pt>
                <c:pt idx="243">
                  <c:v>45762</c:v>
                </c:pt>
                <c:pt idx="244">
                  <c:v>45758</c:v>
                </c:pt>
                <c:pt idx="245">
                  <c:v>45756</c:v>
                </c:pt>
                <c:pt idx="246">
                  <c:v>45755</c:v>
                </c:pt>
                <c:pt idx="247">
                  <c:v>45754</c:v>
                </c:pt>
                <c:pt idx="248">
                  <c:v>45751</c:v>
                </c:pt>
                <c:pt idx="249">
                  <c:v>45750</c:v>
                </c:pt>
                <c:pt idx="250">
                  <c:v>45749</c:v>
                </c:pt>
                <c:pt idx="251">
                  <c:v>45748</c:v>
                </c:pt>
                <c:pt idx="252">
                  <c:v>45744</c:v>
                </c:pt>
                <c:pt idx="253">
                  <c:v>45743</c:v>
                </c:pt>
                <c:pt idx="254">
                  <c:v>45742</c:v>
                </c:pt>
                <c:pt idx="255">
                  <c:v>45741</c:v>
                </c:pt>
                <c:pt idx="256">
                  <c:v>45740</c:v>
                </c:pt>
                <c:pt idx="257">
                  <c:v>45737</c:v>
                </c:pt>
                <c:pt idx="258">
                  <c:v>45736</c:v>
                </c:pt>
                <c:pt idx="259">
                  <c:v>45735</c:v>
                </c:pt>
                <c:pt idx="260">
                  <c:v>45734</c:v>
                </c:pt>
                <c:pt idx="261">
                  <c:v>45733</c:v>
                </c:pt>
                <c:pt idx="262">
                  <c:v>45729</c:v>
                </c:pt>
                <c:pt idx="263">
                  <c:v>45728</c:v>
                </c:pt>
                <c:pt idx="264">
                  <c:v>45727</c:v>
                </c:pt>
                <c:pt idx="265">
                  <c:v>45726</c:v>
                </c:pt>
                <c:pt idx="266">
                  <c:v>45723</c:v>
                </c:pt>
                <c:pt idx="267">
                  <c:v>45722</c:v>
                </c:pt>
                <c:pt idx="268">
                  <c:v>45721</c:v>
                </c:pt>
                <c:pt idx="269">
                  <c:v>45720</c:v>
                </c:pt>
                <c:pt idx="270">
                  <c:v>45719</c:v>
                </c:pt>
                <c:pt idx="271">
                  <c:v>45716</c:v>
                </c:pt>
                <c:pt idx="272">
                  <c:v>45715</c:v>
                </c:pt>
                <c:pt idx="273">
                  <c:v>45713</c:v>
                </c:pt>
                <c:pt idx="274">
                  <c:v>45712</c:v>
                </c:pt>
                <c:pt idx="275">
                  <c:v>45709</c:v>
                </c:pt>
                <c:pt idx="276">
                  <c:v>45708</c:v>
                </c:pt>
                <c:pt idx="277">
                  <c:v>45707</c:v>
                </c:pt>
                <c:pt idx="278">
                  <c:v>45706</c:v>
                </c:pt>
                <c:pt idx="279">
                  <c:v>45705</c:v>
                </c:pt>
                <c:pt idx="280">
                  <c:v>45702</c:v>
                </c:pt>
                <c:pt idx="281">
                  <c:v>45701</c:v>
                </c:pt>
                <c:pt idx="282">
                  <c:v>45700</c:v>
                </c:pt>
                <c:pt idx="283">
                  <c:v>45699</c:v>
                </c:pt>
                <c:pt idx="284">
                  <c:v>45698</c:v>
                </c:pt>
                <c:pt idx="285">
                  <c:v>45695</c:v>
                </c:pt>
                <c:pt idx="286">
                  <c:v>45694</c:v>
                </c:pt>
                <c:pt idx="287">
                  <c:v>45693</c:v>
                </c:pt>
                <c:pt idx="288">
                  <c:v>45692</c:v>
                </c:pt>
                <c:pt idx="289">
                  <c:v>45691</c:v>
                </c:pt>
                <c:pt idx="290">
                  <c:v>45689</c:v>
                </c:pt>
                <c:pt idx="291">
                  <c:v>45688</c:v>
                </c:pt>
                <c:pt idx="292">
                  <c:v>45687</c:v>
                </c:pt>
                <c:pt idx="293">
                  <c:v>45686</c:v>
                </c:pt>
                <c:pt idx="294">
                  <c:v>45685</c:v>
                </c:pt>
                <c:pt idx="295">
                  <c:v>45684</c:v>
                </c:pt>
                <c:pt idx="296">
                  <c:v>45681</c:v>
                </c:pt>
                <c:pt idx="297">
                  <c:v>45680</c:v>
                </c:pt>
                <c:pt idx="298">
                  <c:v>45679</c:v>
                </c:pt>
                <c:pt idx="299">
                  <c:v>45678</c:v>
                </c:pt>
                <c:pt idx="300">
                  <c:v>45677</c:v>
                </c:pt>
                <c:pt idx="301">
                  <c:v>45674</c:v>
                </c:pt>
                <c:pt idx="302">
                  <c:v>45673</c:v>
                </c:pt>
                <c:pt idx="303">
                  <c:v>45672</c:v>
                </c:pt>
                <c:pt idx="304">
                  <c:v>45671</c:v>
                </c:pt>
                <c:pt idx="305">
                  <c:v>45670</c:v>
                </c:pt>
                <c:pt idx="306">
                  <c:v>45667</c:v>
                </c:pt>
                <c:pt idx="307">
                  <c:v>45666</c:v>
                </c:pt>
                <c:pt idx="308">
                  <c:v>45665</c:v>
                </c:pt>
                <c:pt idx="309">
                  <c:v>45664</c:v>
                </c:pt>
                <c:pt idx="310">
                  <c:v>45663</c:v>
                </c:pt>
                <c:pt idx="311">
                  <c:v>45660</c:v>
                </c:pt>
                <c:pt idx="312">
                  <c:v>45659</c:v>
                </c:pt>
                <c:pt idx="313">
                  <c:v>45658</c:v>
                </c:pt>
                <c:pt idx="314">
                  <c:v>45657</c:v>
                </c:pt>
                <c:pt idx="315">
                  <c:v>45656</c:v>
                </c:pt>
                <c:pt idx="316">
                  <c:v>45653</c:v>
                </c:pt>
                <c:pt idx="317">
                  <c:v>45652</c:v>
                </c:pt>
                <c:pt idx="318">
                  <c:v>45650</c:v>
                </c:pt>
                <c:pt idx="319">
                  <c:v>45649</c:v>
                </c:pt>
                <c:pt idx="320">
                  <c:v>45646</c:v>
                </c:pt>
                <c:pt idx="321">
                  <c:v>45645</c:v>
                </c:pt>
                <c:pt idx="322">
                  <c:v>45644</c:v>
                </c:pt>
                <c:pt idx="323">
                  <c:v>45643</c:v>
                </c:pt>
                <c:pt idx="324">
                  <c:v>45642</c:v>
                </c:pt>
                <c:pt idx="325">
                  <c:v>45639</c:v>
                </c:pt>
                <c:pt idx="326">
                  <c:v>45638</c:v>
                </c:pt>
                <c:pt idx="327">
                  <c:v>45637</c:v>
                </c:pt>
                <c:pt idx="328">
                  <c:v>45636</c:v>
                </c:pt>
                <c:pt idx="329">
                  <c:v>45635</c:v>
                </c:pt>
                <c:pt idx="330">
                  <c:v>45632</c:v>
                </c:pt>
                <c:pt idx="331">
                  <c:v>45631</c:v>
                </c:pt>
                <c:pt idx="332">
                  <c:v>45630</c:v>
                </c:pt>
                <c:pt idx="333">
                  <c:v>45629</c:v>
                </c:pt>
                <c:pt idx="334">
                  <c:v>45628</c:v>
                </c:pt>
                <c:pt idx="335">
                  <c:v>45625</c:v>
                </c:pt>
                <c:pt idx="336">
                  <c:v>45624</c:v>
                </c:pt>
                <c:pt idx="337">
                  <c:v>45623</c:v>
                </c:pt>
                <c:pt idx="338">
                  <c:v>45622</c:v>
                </c:pt>
                <c:pt idx="339">
                  <c:v>45621</c:v>
                </c:pt>
                <c:pt idx="340">
                  <c:v>45618</c:v>
                </c:pt>
                <c:pt idx="341">
                  <c:v>45617</c:v>
                </c:pt>
                <c:pt idx="342">
                  <c:v>45615</c:v>
                </c:pt>
                <c:pt idx="343">
                  <c:v>45614</c:v>
                </c:pt>
                <c:pt idx="344">
                  <c:v>45610</c:v>
                </c:pt>
                <c:pt idx="345">
                  <c:v>45609</c:v>
                </c:pt>
                <c:pt idx="346">
                  <c:v>45608</c:v>
                </c:pt>
                <c:pt idx="347">
                  <c:v>45607</c:v>
                </c:pt>
                <c:pt idx="348">
                  <c:v>45604</c:v>
                </c:pt>
                <c:pt idx="349">
                  <c:v>45603</c:v>
                </c:pt>
                <c:pt idx="350">
                  <c:v>45602</c:v>
                </c:pt>
                <c:pt idx="351">
                  <c:v>45601</c:v>
                </c:pt>
                <c:pt idx="352">
                  <c:v>45600</c:v>
                </c:pt>
                <c:pt idx="353">
                  <c:v>45597</c:v>
                </c:pt>
                <c:pt idx="354">
                  <c:v>45596</c:v>
                </c:pt>
                <c:pt idx="355">
                  <c:v>45595</c:v>
                </c:pt>
                <c:pt idx="356">
                  <c:v>45594</c:v>
                </c:pt>
                <c:pt idx="357">
                  <c:v>45593</c:v>
                </c:pt>
                <c:pt idx="358">
                  <c:v>45590</c:v>
                </c:pt>
                <c:pt idx="359">
                  <c:v>45589</c:v>
                </c:pt>
                <c:pt idx="360">
                  <c:v>45588</c:v>
                </c:pt>
                <c:pt idx="361">
                  <c:v>45587</c:v>
                </c:pt>
                <c:pt idx="362">
                  <c:v>45586</c:v>
                </c:pt>
                <c:pt idx="363">
                  <c:v>45583</c:v>
                </c:pt>
                <c:pt idx="364">
                  <c:v>45582</c:v>
                </c:pt>
                <c:pt idx="365">
                  <c:v>45581</c:v>
                </c:pt>
                <c:pt idx="366">
                  <c:v>45580</c:v>
                </c:pt>
                <c:pt idx="367">
                  <c:v>45579</c:v>
                </c:pt>
                <c:pt idx="368">
                  <c:v>45576</c:v>
                </c:pt>
                <c:pt idx="369">
                  <c:v>45575</c:v>
                </c:pt>
                <c:pt idx="370">
                  <c:v>45574</c:v>
                </c:pt>
                <c:pt idx="371">
                  <c:v>45573</c:v>
                </c:pt>
                <c:pt idx="372">
                  <c:v>45572</c:v>
                </c:pt>
                <c:pt idx="373">
                  <c:v>45569</c:v>
                </c:pt>
                <c:pt idx="374">
                  <c:v>45568</c:v>
                </c:pt>
                <c:pt idx="375">
                  <c:v>45566</c:v>
                </c:pt>
                <c:pt idx="376">
                  <c:v>45565</c:v>
                </c:pt>
                <c:pt idx="377">
                  <c:v>45562</c:v>
                </c:pt>
                <c:pt idx="378">
                  <c:v>45561</c:v>
                </c:pt>
                <c:pt idx="379">
                  <c:v>45560</c:v>
                </c:pt>
                <c:pt idx="380">
                  <c:v>45559</c:v>
                </c:pt>
                <c:pt idx="381">
                  <c:v>45558</c:v>
                </c:pt>
                <c:pt idx="382">
                  <c:v>45555</c:v>
                </c:pt>
                <c:pt idx="383">
                  <c:v>45554</c:v>
                </c:pt>
                <c:pt idx="384">
                  <c:v>45553</c:v>
                </c:pt>
                <c:pt idx="385">
                  <c:v>45552</c:v>
                </c:pt>
                <c:pt idx="386">
                  <c:v>45551</c:v>
                </c:pt>
                <c:pt idx="387">
                  <c:v>45548</c:v>
                </c:pt>
                <c:pt idx="388">
                  <c:v>45547</c:v>
                </c:pt>
                <c:pt idx="389">
                  <c:v>45546</c:v>
                </c:pt>
                <c:pt idx="390">
                  <c:v>45545</c:v>
                </c:pt>
                <c:pt idx="391">
                  <c:v>45544</c:v>
                </c:pt>
                <c:pt idx="392">
                  <c:v>45541</c:v>
                </c:pt>
                <c:pt idx="393">
                  <c:v>45540</c:v>
                </c:pt>
                <c:pt idx="394">
                  <c:v>45539</c:v>
                </c:pt>
                <c:pt idx="395">
                  <c:v>45538</c:v>
                </c:pt>
                <c:pt idx="396">
                  <c:v>45537</c:v>
                </c:pt>
                <c:pt idx="397">
                  <c:v>45534</c:v>
                </c:pt>
                <c:pt idx="398">
                  <c:v>45533</c:v>
                </c:pt>
                <c:pt idx="399">
                  <c:v>45532</c:v>
                </c:pt>
                <c:pt idx="400">
                  <c:v>45531</c:v>
                </c:pt>
                <c:pt idx="401">
                  <c:v>45530</c:v>
                </c:pt>
                <c:pt idx="402">
                  <c:v>45527</c:v>
                </c:pt>
                <c:pt idx="403">
                  <c:v>45526</c:v>
                </c:pt>
                <c:pt idx="404">
                  <c:v>45525</c:v>
                </c:pt>
                <c:pt idx="405">
                  <c:v>45524</c:v>
                </c:pt>
                <c:pt idx="406">
                  <c:v>45523</c:v>
                </c:pt>
                <c:pt idx="407">
                  <c:v>45520</c:v>
                </c:pt>
                <c:pt idx="408">
                  <c:v>45518</c:v>
                </c:pt>
                <c:pt idx="409">
                  <c:v>45517</c:v>
                </c:pt>
                <c:pt idx="410">
                  <c:v>45516</c:v>
                </c:pt>
                <c:pt idx="411">
                  <c:v>45513</c:v>
                </c:pt>
                <c:pt idx="412">
                  <c:v>45512</c:v>
                </c:pt>
                <c:pt idx="413">
                  <c:v>45511</c:v>
                </c:pt>
                <c:pt idx="414">
                  <c:v>45510</c:v>
                </c:pt>
                <c:pt idx="415">
                  <c:v>45509</c:v>
                </c:pt>
                <c:pt idx="416">
                  <c:v>45506</c:v>
                </c:pt>
                <c:pt idx="417">
                  <c:v>45505</c:v>
                </c:pt>
                <c:pt idx="418">
                  <c:v>45504</c:v>
                </c:pt>
                <c:pt idx="419">
                  <c:v>45503</c:v>
                </c:pt>
                <c:pt idx="420">
                  <c:v>45502</c:v>
                </c:pt>
                <c:pt idx="421">
                  <c:v>45499</c:v>
                </c:pt>
                <c:pt idx="422">
                  <c:v>45498</c:v>
                </c:pt>
                <c:pt idx="423">
                  <c:v>45497</c:v>
                </c:pt>
                <c:pt idx="424">
                  <c:v>45496</c:v>
                </c:pt>
                <c:pt idx="425">
                  <c:v>45495</c:v>
                </c:pt>
                <c:pt idx="426">
                  <c:v>45492</c:v>
                </c:pt>
                <c:pt idx="427">
                  <c:v>45491</c:v>
                </c:pt>
                <c:pt idx="428">
                  <c:v>45489</c:v>
                </c:pt>
                <c:pt idx="429">
                  <c:v>45488</c:v>
                </c:pt>
                <c:pt idx="430">
                  <c:v>45485</c:v>
                </c:pt>
                <c:pt idx="431">
                  <c:v>45484</c:v>
                </c:pt>
                <c:pt idx="432">
                  <c:v>45483</c:v>
                </c:pt>
                <c:pt idx="433">
                  <c:v>45482</c:v>
                </c:pt>
                <c:pt idx="434">
                  <c:v>45481</c:v>
                </c:pt>
                <c:pt idx="435">
                  <c:v>45478</c:v>
                </c:pt>
                <c:pt idx="436">
                  <c:v>45477</c:v>
                </c:pt>
                <c:pt idx="437">
                  <c:v>45476</c:v>
                </c:pt>
                <c:pt idx="438">
                  <c:v>45475</c:v>
                </c:pt>
                <c:pt idx="439">
                  <c:v>45474</c:v>
                </c:pt>
                <c:pt idx="440">
                  <c:v>45471</c:v>
                </c:pt>
                <c:pt idx="441">
                  <c:v>45470</c:v>
                </c:pt>
                <c:pt idx="442">
                  <c:v>45469</c:v>
                </c:pt>
                <c:pt idx="443">
                  <c:v>45468</c:v>
                </c:pt>
                <c:pt idx="444">
                  <c:v>45467</c:v>
                </c:pt>
                <c:pt idx="445">
                  <c:v>45464</c:v>
                </c:pt>
                <c:pt idx="446">
                  <c:v>45463</c:v>
                </c:pt>
                <c:pt idx="447">
                  <c:v>45462</c:v>
                </c:pt>
                <c:pt idx="448">
                  <c:v>45461</c:v>
                </c:pt>
                <c:pt idx="449">
                  <c:v>45457</c:v>
                </c:pt>
                <c:pt idx="450">
                  <c:v>45456</c:v>
                </c:pt>
                <c:pt idx="451">
                  <c:v>45455</c:v>
                </c:pt>
                <c:pt idx="452">
                  <c:v>45454</c:v>
                </c:pt>
                <c:pt idx="453">
                  <c:v>45453</c:v>
                </c:pt>
                <c:pt idx="454">
                  <c:v>45450</c:v>
                </c:pt>
                <c:pt idx="455">
                  <c:v>45449</c:v>
                </c:pt>
                <c:pt idx="456">
                  <c:v>45448</c:v>
                </c:pt>
                <c:pt idx="457">
                  <c:v>45447</c:v>
                </c:pt>
                <c:pt idx="458">
                  <c:v>45446</c:v>
                </c:pt>
                <c:pt idx="459">
                  <c:v>45443</c:v>
                </c:pt>
                <c:pt idx="460">
                  <c:v>45442</c:v>
                </c:pt>
                <c:pt idx="461">
                  <c:v>45441</c:v>
                </c:pt>
                <c:pt idx="462">
                  <c:v>45440</c:v>
                </c:pt>
                <c:pt idx="463">
                  <c:v>45439</c:v>
                </c:pt>
                <c:pt idx="464">
                  <c:v>45436</c:v>
                </c:pt>
                <c:pt idx="465">
                  <c:v>45435</c:v>
                </c:pt>
                <c:pt idx="466">
                  <c:v>45434</c:v>
                </c:pt>
                <c:pt idx="467">
                  <c:v>45433</c:v>
                </c:pt>
                <c:pt idx="468">
                  <c:v>45430</c:v>
                </c:pt>
                <c:pt idx="469">
                  <c:v>45429</c:v>
                </c:pt>
                <c:pt idx="470">
                  <c:v>45428</c:v>
                </c:pt>
                <c:pt idx="471">
                  <c:v>45427</c:v>
                </c:pt>
                <c:pt idx="472">
                  <c:v>45426</c:v>
                </c:pt>
                <c:pt idx="473">
                  <c:v>45425</c:v>
                </c:pt>
                <c:pt idx="474">
                  <c:v>45422</c:v>
                </c:pt>
                <c:pt idx="475">
                  <c:v>45421</c:v>
                </c:pt>
                <c:pt idx="476">
                  <c:v>45420</c:v>
                </c:pt>
                <c:pt idx="477">
                  <c:v>45419</c:v>
                </c:pt>
                <c:pt idx="478">
                  <c:v>45418</c:v>
                </c:pt>
                <c:pt idx="479">
                  <c:v>45415</c:v>
                </c:pt>
                <c:pt idx="480">
                  <c:v>45414</c:v>
                </c:pt>
                <c:pt idx="481">
                  <c:v>45412</c:v>
                </c:pt>
                <c:pt idx="482">
                  <c:v>45411</c:v>
                </c:pt>
                <c:pt idx="483">
                  <c:v>45408</c:v>
                </c:pt>
                <c:pt idx="484">
                  <c:v>45407</c:v>
                </c:pt>
                <c:pt idx="485">
                  <c:v>45406</c:v>
                </c:pt>
                <c:pt idx="486">
                  <c:v>45405</c:v>
                </c:pt>
                <c:pt idx="487">
                  <c:v>45404</c:v>
                </c:pt>
                <c:pt idx="488">
                  <c:v>45401</c:v>
                </c:pt>
                <c:pt idx="489">
                  <c:v>45400</c:v>
                </c:pt>
                <c:pt idx="490">
                  <c:v>45398</c:v>
                </c:pt>
                <c:pt idx="491">
                  <c:v>45397</c:v>
                </c:pt>
                <c:pt idx="492">
                  <c:v>45394</c:v>
                </c:pt>
                <c:pt idx="493">
                  <c:v>45392</c:v>
                </c:pt>
                <c:pt idx="494">
                  <c:v>45391</c:v>
                </c:pt>
                <c:pt idx="495">
                  <c:v>45390</c:v>
                </c:pt>
                <c:pt idx="496">
                  <c:v>45387</c:v>
                </c:pt>
                <c:pt idx="497">
                  <c:v>45386</c:v>
                </c:pt>
                <c:pt idx="498">
                  <c:v>45385</c:v>
                </c:pt>
                <c:pt idx="499">
                  <c:v>45384</c:v>
                </c:pt>
                <c:pt idx="500">
                  <c:v>45383</c:v>
                </c:pt>
                <c:pt idx="501">
                  <c:v>45379</c:v>
                </c:pt>
                <c:pt idx="502">
                  <c:v>45378</c:v>
                </c:pt>
                <c:pt idx="503">
                  <c:v>45377</c:v>
                </c:pt>
                <c:pt idx="504">
                  <c:v>45373</c:v>
                </c:pt>
                <c:pt idx="505">
                  <c:v>45372</c:v>
                </c:pt>
                <c:pt idx="506">
                  <c:v>45371</c:v>
                </c:pt>
                <c:pt idx="507">
                  <c:v>45370</c:v>
                </c:pt>
                <c:pt idx="508">
                  <c:v>45369</c:v>
                </c:pt>
                <c:pt idx="509">
                  <c:v>45366</c:v>
                </c:pt>
                <c:pt idx="510">
                  <c:v>45365</c:v>
                </c:pt>
                <c:pt idx="511">
                  <c:v>45364</c:v>
                </c:pt>
                <c:pt idx="512">
                  <c:v>45363</c:v>
                </c:pt>
                <c:pt idx="513">
                  <c:v>45362</c:v>
                </c:pt>
                <c:pt idx="514">
                  <c:v>45358</c:v>
                </c:pt>
                <c:pt idx="515">
                  <c:v>45357</c:v>
                </c:pt>
                <c:pt idx="516">
                  <c:v>45356</c:v>
                </c:pt>
                <c:pt idx="517">
                  <c:v>45355</c:v>
                </c:pt>
                <c:pt idx="518">
                  <c:v>45353</c:v>
                </c:pt>
                <c:pt idx="519">
                  <c:v>45352</c:v>
                </c:pt>
                <c:pt idx="520">
                  <c:v>45351</c:v>
                </c:pt>
                <c:pt idx="521">
                  <c:v>45350</c:v>
                </c:pt>
                <c:pt idx="522">
                  <c:v>45349</c:v>
                </c:pt>
                <c:pt idx="523">
                  <c:v>45348</c:v>
                </c:pt>
                <c:pt idx="524">
                  <c:v>45345</c:v>
                </c:pt>
                <c:pt idx="525">
                  <c:v>45344</c:v>
                </c:pt>
                <c:pt idx="526">
                  <c:v>45343</c:v>
                </c:pt>
                <c:pt idx="527">
                  <c:v>45342</c:v>
                </c:pt>
                <c:pt idx="528">
                  <c:v>45341</c:v>
                </c:pt>
                <c:pt idx="529">
                  <c:v>45338</c:v>
                </c:pt>
                <c:pt idx="530">
                  <c:v>45337</c:v>
                </c:pt>
                <c:pt idx="531">
                  <c:v>45336</c:v>
                </c:pt>
                <c:pt idx="532">
                  <c:v>45335</c:v>
                </c:pt>
                <c:pt idx="533">
                  <c:v>45334</c:v>
                </c:pt>
                <c:pt idx="534">
                  <c:v>45331</c:v>
                </c:pt>
                <c:pt idx="535">
                  <c:v>45330</c:v>
                </c:pt>
                <c:pt idx="536">
                  <c:v>45329</c:v>
                </c:pt>
                <c:pt idx="537">
                  <c:v>45328</c:v>
                </c:pt>
                <c:pt idx="538">
                  <c:v>45327</c:v>
                </c:pt>
                <c:pt idx="539">
                  <c:v>45324</c:v>
                </c:pt>
                <c:pt idx="540">
                  <c:v>45323</c:v>
                </c:pt>
                <c:pt idx="541">
                  <c:v>45322</c:v>
                </c:pt>
                <c:pt idx="542">
                  <c:v>45321</c:v>
                </c:pt>
                <c:pt idx="543">
                  <c:v>45320</c:v>
                </c:pt>
                <c:pt idx="544">
                  <c:v>45316</c:v>
                </c:pt>
                <c:pt idx="545">
                  <c:v>45315</c:v>
                </c:pt>
                <c:pt idx="546">
                  <c:v>45314</c:v>
                </c:pt>
                <c:pt idx="547">
                  <c:v>45311</c:v>
                </c:pt>
                <c:pt idx="548">
                  <c:v>45310</c:v>
                </c:pt>
                <c:pt idx="549">
                  <c:v>45309</c:v>
                </c:pt>
                <c:pt idx="550">
                  <c:v>45308</c:v>
                </c:pt>
                <c:pt idx="551">
                  <c:v>45307</c:v>
                </c:pt>
                <c:pt idx="552">
                  <c:v>45306</c:v>
                </c:pt>
                <c:pt idx="553">
                  <c:v>45303</c:v>
                </c:pt>
                <c:pt idx="554">
                  <c:v>45302</c:v>
                </c:pt>
                <c:pt idx="555">
                  <c:v>45301</c:v>
                </c:pt>
                <c:pt idx="556">
                  <c:v>45300</c:v>
                </c:pt>
                <c:pt idx="557">
                  <c:v>45299</c:v>
                </c:pt>
                <c:pt idx="558">
                  <c:v>45296</c:v>
                </c:pt>
                <c:pt idx="559">
                  <c:v>45295</c:v>
                </c:pt>
                <c:pt idx="560">
                  <c:v>45294</c:v>
                </c:pt>
                <c:pt idx="561">
                  <c:v>45293</c:v>
                </c:pt>
                <c:pt idx="562">
                  <c:v>45292</c:v>
                </c:pt>
                <c:pt idx="563">
                  <c:v>45289</c:v>
                </c:pt>
                <c:pt idx="564">
                  <c:v>45288</c:v>
                </c:pt>
                <c:pt idx="565">
                  <c:v>45287</c:v>
                </c:pt>
                <c:pt idx="566">
                  <c:v>45286</c:v>
                </c:pt>
                <c:pt idx="567">
                  <c:v>45282</c:v>
                </c:pt>
                <c:pt idx="568">
                  <c:v>45281</c:v>
                </c:pt>
                <c:pt idx="569">
                  <c:v>45280</c:v>
                </c:pt>
                <c:pt idx="570">
                  <c:v>45279</c:v>
                </c:pt>
                <c:pt idx="571">
                  <c:v>45278</c:v>
                </c:pt>
                <c:pt idx="572">
                  <c:v>45275</c:v>
                </c:pt>
                <c:pt idx="573">
                  <c:v>45274</c:v>
                </c:pt>
                <c:pt idx="574">
                  <c:v>45273</c:v>
                </c:pt>
                <c:pt idx="575">
                  <c:v>45272</c:v>
                </c:pt>
                <c:pt idx="576">
                  <c:v>45271</c:v>
                </c:pt>
                <c:pt idx="577">
                  <c:v>45268</c:v>
                </c:pt>
                <c:pt idx="578">
                  <c:v>45267</c:v>
                </c:pt>
                <c:pt idx="579">
                  <c:v>45266</c:v>
                </c:pt>
                <c:pt idx="580">
                  <c:v>45265</c:v>
                </c:pt>
                <c:pt idx="581">
                  <c:v>45264</c:v>
                </c:pt>
                <c:pt idx="582">
                  <c:v>45261</c:v>
                </c:pt>
                <c:pt idx="583">
                  <c:v>45260</c:v>
                </c:pt>
                <c:pt idx="584">
                  <c:v>45259</c:v>
                </c:pt>
                <c:pt idx="585">
                  <c:v>45258</c:v>
                </c:pt>
                <c:pt idx="586">
                  <c:v>45254</c:v>
                </c:pt>
                <c:pt idx="587">
                  <c:v>45253</c:v>
                </c:pt>
                <c:pt idx="588">
                  <c:v>45252</c:v>
                </c:pt>
                <c:pt idx="589">
                  <c:v>45251</c:v>
                </c:pt>
                <c:pt idx="590">
                  <c:v>45250</c:v>
                </c:pt>
                <c:pt idx="591">
                  <c:v>45247</c:v>
                </c:pt>
                <c:pt idx="592">
                  <c:v>45246</c:v>
                </c:pt>
                <c:pt idx="593">
                  <c:v>45245</c:v>
                </c:pt>
                <c:pt idx="594">
                  <c:v>45243</c:v>
                </c:pt>
                <c:pt idx="595">
                  <c:v>45242</c:v>
                </c:pt>
                <c:pt idx="596">
                  <c:v>45240</c:v>
                </c:pt>
                <c:pt idx="597">
                  <c:v>45239</c:v>
                </c:pt>
                <c:pt idx="598">
                  <c:v>45238</c:v>
                </c:pt>
                <c:pt idx="599">
                  <c:v>45237</c:v>
                </c:pt>
                <c:pt idx="600">
                  <c:v>45236</c:v>
                </c:pt>
                <c:pt idx="601">
                  <c:v>45233</c:v>
                </c:pt>
                <c:pt idx="602">
                  <c:v>45232</c:v>
                </c:pt>
                <c:pt idx="603">
                  <c:v>45231</c:v>
                </c:pt>
                <c:pt idx="604">
                  <c:v>45230</c:v>
                </c:pt>
                <c:pt idx="605">
                  <c:v>45229</c:v>
                </c:pt>
                <c:pt idx="606">
                  <c:v>45226</c:v>
                </c:pt>
                <c:pt idx="607">
                  <c:v>45225</c:v>
                </c:pt>
                <c:pt idx="608">
                  <c:v>45224</c:v>
                </c:pt>
                <c:pt idx="609">
                  <c:v>45222</c:v>
                </c:pt>
                <c:pt idx="610">
                  <c:v>45219</c:v>
                </c:pt>
                <c:pt idx="611">
                  <c:v>45218</c:v>
                </c:pt>
                <c:pt idx="612">
                  <c:v>45217</c:v>
                </c:pt>
                <c:pt idx="613">
                  <c:v>45216</c:v>
                </c:pt>
                <c:pt idx="614">
                  <c:v>45215</c:v>
                </c:pt>
                <c:pt idx="615">
                  <c:v>45212</c:v>
                </c:pt>
                <c:pt idx="616">
                  <c:v>45211</c:v>
                </c:pt>
                <c:pt idx="617">
                  <c:v>45210</c:v>
                </c:pt>
                <c:pt idx="618">
                  <c:v>45209</c:v>
                </c:pt>
                <c:pt idx="619">
                  <c:v>45208</c:v>
                </c:pt>
                <c:pt idx="620">
                  <c:v>45205</c:v>
                </c:pt>
                <c:pt idx="621">
                  <c:v>45204</c:v>
                </c:pt>
                <c:pt idx="622">
                  <c:v>45203</c:v>
                </c:pt>
                <c:pt idx="623">
                  <c:v>45202</c:v>
                </c:pt>
                <c:pt idx="624">
                  <c:v>45198</c:v>
                </c:pt>
                <c:pt idx="625">
                  <c:v>45197</c:v>
                </c:pt>
                <c:pt idx="626">
                  <c:v>45196</c:v>
                </c:pt>
                <c:pt idx="627">
                  <c:v>45195</c:v>
                </c:pt>
                <c:pt idx="628">
                  <c:v>45194</c:v>
                </c:pt>
                <c:pt idx="629">
                  <c:v>45191</c:v>
                </c:pt>
                <c:pt idx="630">
                  <c:v>45190</c:v>
                </c:pt>
                <c:pt idx="631">
                  <c:v>45189</c:v>
                </c:pt>
                <c:pt idx="632">
                  <c:v>45187</c:v>
                </c:pt>
                <c:pt idx="633">
                  <c:v>45184</c:v>
                </c:pt>
                <c:pt idx="634">
                  <c:v>45183</c:v>
                </c:pt>
                <c:pt idx="635">
                  <c:v>45182</c:v>
                </c:pt>
                <c:pt idx="636">
                  <c:v>45181</c:v>
                </c:pt>
                <c:pt idx="637">
                  <c:v>45180</c:v>
                </c:pt>
                <c:pt idx="638">
                  <c:v>45177</c:v>
                </c:pt>
                <c:pt idx="639">
                  <c:v>45176</c:v>
                </c:pt>
                <c:pt idx="640">
                  <c:v>45175</c:v>
                </c:pt>
                <c:pt idx="641">
                  <c:v>45174</c:v>
                </c:pt>
                <c:pt idx="642">
                  <c:v>45173</c:v>
                </c:pt>
                <c:pt idx="643">
                  <c:v>45170</c:v>
                </c:pt>
                <c:pt idx="644">
                  <c:v>45169</c:v>
                </c:pt>
                <c:pt idx="645">
                  <c:v>45168</c:v>
                </c:pt>
                <c:pt idx="646">
                  <c:v>45167</c:v>
                </c:pt>
                <c:pt idx="647">
                  <c:v>45166</c:v>
                </c:pt>
                <c:pt idx="648">
                  <c:v>45163</c:v>
                </c:pt>
                <c:pt idx="649">
                  <c:v>45162</c:v>
                </c:pt>
                <c:pt idx="650">
                  <c:v>45161</c:v>
                </c:pt>
                <c:pt idx="651">
                  <c:v>45160</c:v>
                </c:pt>
                <c:pt idx="652">
                  <c:v>45159</c:v>
                </c:pt>
                <c:pt idx="653">
                  <c:v>45156</c:v>
                </c:pt>
                <c:pt idx="654">
                  <c:v>45155</c:v>
                </c:pt>
                <c:pt idx="655">
                  <c:v>45154</c:v>
                </c:pt>
                <c:pt idx="656">
                  <c:v>45152</c:v>
                </c:pt>
                <c:pt idx="657">
                  <c:v>45149</c:v>
                </c:pt>
                <c:pt idx="658">
                  <c:v>45148</c:v>
                </c:pt>
                <c:pt idx="659">
                  <c:v>45147</c:v>
                </c:pt>
                <c:pt idx="660">
                  <c:v>45146</c:v>
                </c:pt>
                <c:pt idx="661">
                  <c:v>45145</c:v>
                </c:pt>
                <c:pt idx="662">
                  <c:v>45142</c:v>
                </c:pt>
                <c:pt idx="663">
                  <c:v>45141</c:v>
                </c:pt>
                <c:pt idx="664">
                  <c:v>45140</c:v>
                </c:pt>
                <c:pt idx="665">
                  <c:v>45139</c:v>
                </c:pt>
                <c:pt idx="666">
                  <c:v>45138</c:v>
                </c:pt>
                <c:pt idx="667">
                  <c:v>45135</c:v>
                </c:pt>
                <c:pt idx="668">
                  <c:v>45134</c:v>
                </c:pt>
                <c:pt idx="669">
                  <c:v>45133</c:v>
                </c:pt>
                <c:pt idx="670">
                  <c:v>45132</c:v>
                </c:pt>
                <c:pt idx="671">
                  <c:v>45131</c:v>
                </c:pt>
                <c:pt idx="672">
                  <c:v>45128</c:v>
                </c:pt>
                <c:pt idx="673">
                  <c:v>45127</c:v>
                </c:pt>
                <c:pt idx="674">
                  <c:v>45126</c:v>
                </c:pt>
                <c:pt idx="675">
                  <c:v>45125</c:v>
                </c:pt>
                <c:pt idx="676">
                  <c:v>45124</c:v>
                </c:pt>
                <c:pt idx="677">
                  <c:v>45121</c:v>
                </c:pt>
                <c:pt idx="678">
                  <c:v>45120</c:v>
                </c:pt>
                <c:pt idx="679">
                  <c:v>45119</c:v>
                </c:pt>
                <c:pt idx="680">
                  <c:v>45118</c:v>
                </c:pt>
                <c:pt idx="681">
                  <c:v>45117</c:v>
                </c:pt>
                <c:pt idx="682">
                  <c:v>45114</c:v>
                </c:pt>
                <c:pt idx="683">
                  <c:v>45113</c:v>
                </c:pt>
                <c:pt idx="684">
                  <c:v>45112</c:v>
                </c:pt>
                <c:pt idx="685">
                  <c:v>45111</c:v>
                </c:pt>
                <c:pt idx="686">
                  <c:v>45110</c:v>
                </c:pt>
                <c:pt idx="687">
                  <c:v>45107</c:v>
                </c:pt>
                <c:pt idx="688">
                  <c:v>45105</c:v>
                </c:pt>
                <c:pt idx="689">
                  <c:v>45104</c:v>
                </c:pt>
                <c:pt idx="690">
                  <c:v>45103</c:v>
                </c:pt>
                <c:pt idx="691">
                  <c:v>45100</c:v>
                </c:pt>
                <c:pt idx="692">
                  <c:v>45099</c:v>
                </c:pt>
                <c:pt idx="693">
                  <c:v>45098</c:v>
                </c:pt>
                <c:pt idx="694">
                  <c:v>45097</c:v>
                </c:pt>
                <c:pt idx="695">
                  <c:v>45096</c:v>
                </c:pt>
                <c:pt idx="696">
                  <c:v>45093</c:v>
                </c:pt>
                <c:pt idx="697">
                  <c:v>45092</c:v>
                </c:pt>
                <c:pt idx="698">
                  <c:v>45091</c:v>
                </c:pt>
                <c:pt idx="699">
                  <c:v>45090</c:v>
                </c:pt>
                <c:pt idx="700">
                  <c:v>45089</c:v>
                </c:pt>
                <c:pt idx="701">
                  <c:v>45086</c:v>
                </c:pt>
                <c:pt idx="702">
                  <c:v>45085</c:v>
                </c:pt>
                <c:pt idx="703">
                  <c:v>45084</c:v>
                </c:pt>
                <c:pt idx="704">
                  <c:v>45083</c:v>
                </c:pt>
                <c:pt idx="705">
                  <c:v>45082</c:v>
                </c:pt>
                <c:pt idx="706">
                  <c:v>45079</c:v>
                </c:pt>
                <c:pt idx="707">
                  <c:v>45078</c:v>
                </c:pt>
                <c:pt idx="708">
                  <c:v>45077</c:v>
                </c:pt>
                <c:pt idx="709">
                  <c:v>45076</c:v>
                </c:pt>
                <c:pt idx="710">
                  <c:v>45075</c:v>
                </c:pt>
                <c:pt idx="711">
                  <c:v>45072</c:v>
                </c:pt>
                <c:pt idx="712">
                  <c:v>45071</c:v>
                </c:pt>
                <c:pt idx="713">
                  <c:v>45070</c:v>
                </c:pt>
                <c:pt idx="714">
                  <c:v>45069</c:v>
                </c:pt>
                <c:pt idx="715">
                  <c:v>45068</c:v>
                </c:pt>
                <c:pt idx="716">
                  <c:v>45065</c:v>
                </c:pt>
                <c:pt idx="717">
                  <c:v>45064</c:v>
                </c:pt>
                <c:pt idx="718">
                  <c:v>45063</c:v>
                </c:pt>
                <c:pt idx="719">
                  <c:v>45062</c:v>
                </c:pt>
                <c:pt idx="720">
                  <c:v>45061</c:v>
                </c:pt>
                <c:pt idx="721">
                  <c:v>45058</c:v>
                </c:pt>
                <c:pt idx="722">
                  <c:v>45057</c:v>
                </c:pt>
                <c:pt idx="723">
                  <c:v>45056</c:v>
                </c:pt>
                <c:pt idx="724">
                  <c:v>45055</c:v>
                </c:pt>
                <c:pt idx="725">
                  <c:v>45054</c:v>
                </c:pt>
                <c:pt idx="726">
                  <c:v>45051</c:v>
                </c:pt>
                <c:pt idx="727">
                  <c:v>45050</c:v>
                </c:pt>
                <c:pt idx="728">
                  <c:v>45049</c:v>
                </c:pt>
                <c:pt idx="729">
                  <c:v>45048</c:v>
                </c:pt>
                <c:pt idx="730">
                  <c:v>45044</c:v>
                </c:pt>
                <c:pt idx="731">
                  <c:v>45043</c:v>
                </c:pt>
                <c:pt idx="732">
                  <c:v>45042</c:v>
                </c:pt>
                <c:pt idx="733">
                  <c:v>45041</c:v>
                </c:pt>
                <c:pt idx="734">
                  <c:v>45040</c:v>
                </c:pt>
                <c:pt idx="735">
                  <c:v>45037</c:v>
                </c:pt>
                <c:pt idx="736">
                  <c:v>45036</c:v>
                </c:pt>
                <c:pt idx="737">
                  <c:v>45035</c:v>
                </c:pt>
                <c:pt idx="738">
                  <c:v>45034</c:v>
                </c:pt>
                <c:pt idx="739">
                  <c:v>45033</c:v>
                </c:pt>
                <c:pt idx="740">
                  <c:v>45029</c:v>
                </c:pt>
                <c:pt idx="741">
                  <c:v>45028</c:v>
                </c:pt>
                <c:pt idx="742">
                  <c:v>45027</c:v>
                </c:pt>
                <c:pt idx="743">
                  <c:v>45026</c:v>
                </c:pt>
                <c:pt idx="744">
                  <c:v>45022</c:v>
                </c:pt>
                <c:pt idx="745">
                  <c:v>45021</c:v>
                </c:pt>
                <c:pt idx="746">
                  <c:v>45019</c:v>
                </c:pt>
                <c:pt idx="747">
                  <c:v>45016</c:v>
                </c:pt>
                <c:pt idx="748">
                  <c:v>45014</c:v>
                </c:pt>
                <c:pt idx="749">
                  <c:v>45013</c:v>
                </c:pt>
                <c:pt idx="750">
                  <c:v>45012</c:v>
                </c:pt>
                <c:pt idx="751">
                  <c:v>45009</c:v>
                </c:pt>
                <c:pt idx="752">
                  <c:v>45008</c:v>
                </c:pt>
                <c:pt idx="753">
                  <c:v>45007</c:v>
                </c:pt>
                <c:pt idx="754">
                  <c:v>45006</c:v>
                </c:pt>
                <c:pt idx="755">
                  <c:v>45005</c:v>
                </c:pt>
                <c:pt idx="756">
                  <c:v>45002</c:v>
                </c:pt>
                <c:pt idx="757">
                  <c:v>45001</c:v>
                </c:pt>
                <c:pt idx="758">
                  <c:v>45000</c:v>
                </c:pt>
                <c:pt idx="759">
                  <c:v>44999</c:v>
                </c:pt>
                <c:pt idx="760">
                  <c:v>44998</c:v>
                </c:pt>
                <c:pt idx="761">
                  <c:v>44995</c:v>
                </c:pt>
                <c:pt idx="762">
                  <c:v>44994</c:v>
                </c:pt>
                <c:pt idx="763">
                  <c:v>44993</c:v>
                </c:pt>
                <c:pt idx="764">
                  <c:v>44991</c:v>
                </c:pt>
                <c:pt idx="765">
                  <c:v>44988</c:v>
                </c:pt>
                <c:pt idx="766">
                  <c:v>44987</c:v>
                </c:pt>
                <c:pt idx="767">
                  <c:v>44986</c:v>
                </c:pt>
                <c:pt idx="768">
                  <c:v>44985</c:v>
                </c:pt>
                <c:pt idx="769">
                  <c:v>44984</c:v>
                </c:pt>
                <c:pt idx="770">
                  <c:v>44981</c:v>
                </c:pt>
                <c:pt idx="771">
                  <c:v>44980</c:v>
                </c:pt>
                <c:pt idx="772">
                  <c:v>44979</c:v>
                </c:pt>
                <c:pt idx="773">
                  <c:v>44978</c:v>
                </c:pt>
                <c:pt idx="774">
                  <c:v>44977</c:v>
                </c:pt>
                <c:pt idx="775">
                  <c:v>44974</c:v>
                </c:pt>
                <c:pt idx="776">
                  <c:v>44973</c:v>
                </c:pt>
                <c:pt idx="777">
                  <c:v>44972</c:v>
                </c:pt>
                <c:pt idx="778">
                  <c:v>44971</c:v>
                </c:pt>
                <c:pt idx="779">
                  <c:v>44970</c:v>
                </c:pt>
                <c:pt idx="780">
                  <c:v>44967</c:v>
                </c:pt>
                <c:pt idx="781">
                  <c:v>44966</c:v>
                </c:pt>
                <c:pt idx="782">
                  <c:v>44965</c:v>
                </c:pt>
                <c:pt idx="783">
                  <c:v>44964</c:v>
                </c:pt>
                <c:pt idx="784">
                  <c:v>44963</c:v>
                </c:pt>
                <c:pt idx="785">
                  <c:v>44960</c:v>
                </c:pt>
                <c:pt idx="786">
                  <c:v>44959</c:v>
                </c:pt>
                <c:pt idx="787">
                  <c:v>44958</c:v>
                </c:pt>
                <c:pt idx="788">
                  <c:v>44957</c:v>
                </c:pt>
                <c:pt idx="789">
                  <c:v>44956</c:v>
                </c:pt>
                <c:pt idx="790">
                  <c:v>44953</c:v>
                </c:pt>
                <c:pt idx="791">
                  <c:v>44951</c:v>
                </c:pt>
                <c:pt idx="792">
                  <c:v>44950</c:v>
                </c:pt>
                <c:pt idx="793">
                  <c:v>44949</c:v>
                </c:pt>
                <c:pt idx="794">
                  <c:v>44946</c:v>
                </c:pt>
                <c:pt idx="795">
                  <c:v>44945</c:v>
                </c:pt>
                <c:pt idx="796">
                  <c:v>44944</c:v>
                </c:pt>
                <c:pt idx="797">
                  <c:v>44943</c:v>
                </c:pt>
                <c:pt idx="798">
                  <c:v>44942</c:v>
                </c:pt>
                <c:pt idx="799">
                  <c:v>44939</c:v>
                </c:pt>
                <c:pt idx="800">
                  <c:v>44938</c:v>
                </c:pt>
                <c:pt idx="801">
                  <c:v>44937</c:v>
                </c:pt>
                <c:pt idx="802">
                  <c:v>44936</c:v>
                </c:pt>
                <c:pt idx="803">
                  <c:v>44935</c:v>
                </c:pt>
                <c:pt idx="804">
                  <c:v>44932</c:v>
                </c:pt>
                <c:pt idx="805">
                  <c:v>44931</c:v>
                </c:pt>
                <c:pt idx="806">
                  <c:v>44930</c:v>
                </c:pt>
                <c:pt idx="807">
                  <c:v>44929</c:v>
                </c:pt>
                <c:pt idx="808">
                  <c:v>44928</c:v>
                </c:pt>
                <c:pt idx="809">
                  <c:v>44925</c:v>
                </c:pt>
                <c:pt idx="810">
                  <c:v>44924</c:v>
                </c:pt>
                <c:pt idx="811">
                  <c:v>44923</c:v>
                </c:pt>
                <c:pt idx="812">
                  <c:v>44922</c:v>
                </c:pt>
                <c:pt idx="813">
                  <c:v>44921</c:v>
                </c:pt>
                <c:pt idx="814">
                  <c:v>44918</c:v>
                </c:pt>
                <c:pt idx="815">
                  <c:v>44917</c:v>
                </c:pt>
                <c:pt idx="816">
                  <c:v>44916</c:v>
                </c:pt>
                <c:pt idx="817">
                  <c:v>44915</c:v>
                </c:pt>
                <c:pt idx="818">
                  <c:v>44914</c:v>
                </c:pt>
                <c:pt idx="819">
                  <c:v>44911</c:v>
                </c:pt>
                <c:pt idx="820">
                  <c:v>44910</c:v>
                </c:pt>
                <c:pt idx="821">
                  <c:v>44909</c:v>
                </c:pt>
                <c:pt idx="822">
                  <c:v>44908</c:v>
                </c:pt>
                <c:pt idx="823">
                  <c:v>44907</c:v>
                </c:pt>
                <c:pt idx="824">
                  <c:v>44904</c:v>
                </c:pt>
                <c:pt idx="825">
                  <c:v>44903</c:v>
                </c:pt>
                <c:pt idx="826">
                  <c:v>44902</c:v>
                </c:pt>
                <c:pt idx="827">
                  <c:v>44901</c:v>
                </c:pt>
                <c:pt idx="828">
                  <c:v>44900</c:v>
                </c:pt>
                <c:pt idx="829">
                  <c:v>44897</c:v>
                </c:pt>
                <c:pt idx="830">
                  <c:v>44896</c:v>
                </c:pt>
                <c:pt idx="831">
                  <c:v>44895</c:v>
                </c:pt>
                <c:pt idx="832">
                  <c:v>44894</c:v>
                </c:pt>
                <c:pt idx="833">
                  <c:v>44893</c:v>
                </c:pt>
                <c:pt idx="834">
                  <c:v>44890</c:v>
                </c:pt>
                <c:pt idx="835">
                  <c:v>44889</c:v>
                </c:pt>
                <c:pt idx="836">
                  <c:v>44888</c:v>
                </c:pt>
                <c:pt idx="837">
                  <c:v>44887</c:v>
                </c:pt>
                <c:pt idx="838">
                  <c:v>44886</c:v>
                </c:pt>
                <c:pt idx="839">
                  <c:v>44883</c:v>
                </c:pt>
                <c:pt idx="840">
                  <c:v>44882</c:v>
                </c:pt>
                <c:pt idx="841">
                  <c:v>44881</c:v>
                </c:pt>
                <c:pt idx="842">
                  <c:v>44880</c:v>
                </c:pt>
                <c:pt idx="843">
                  <c:v>44879</c:v>
                </c:pt>
                <c:pt idx="844">
                  <c:v>44876</c:v>
                </c:pt>
                <c:pt idx="845">
                  <c:v>44875</c:v>
                </c:pt>
                <c:pt idx="846">
                  <c:v>44874</c:v>
                </c:pt>
                <c:pt idx="847">
                  <c:v>44872</c:v>
                </c:pt>
                <c:pt idx="848">
                  <c:v>44869</c:v>
                </c:pt>
                <c:pt idx="849">
                  <c:v>44868</c:v>
                </c:pt>
                <c:pt idx="850">
                  <c:v>44867</c:v>
                </c:pt>
                <c:pt idx="851">
                  <c:v>44866</c:v>
                </c:pt>
                <c:pt idx="852">
                  <c:v>44865</c:v>
                </c:pt>
                <c:pt idx="853">
                  <c:v>44862</c:v>
                </c:pt>
                <c:pt idx="854">
                  <c:v>44861</c:v>
                </c:pt>
                <c:pt idx="855">
                  <c:v>44859</c:v>
                </c:pt>
                <c:pt idx="856">
                  <c:v>44858</c:v>
                </c:pt>
                <c:pt idx="857">
                  <c:v>44855</c:v>
                </c:pt>
                <c:pt idx="858">
                  <c:v>44854</c:v>
                </c:pt>
                <c:pt idx="859">
                  <c:v>44853</c:v>
                </c:pt>
                <c:pt idx="860">
                  <c:v>44852</c:v>
                </c:pt>
                <c:pt idx="861">
                  <c:v>44851</c:v>
                </c:pt>
                <c:pt idx="862">
                  <c:v>44848</c:v>
                </c:pt>
                <c:pt idx="863">
                  <c:v>44847</c:v>
                </c:pt>
                <c:pt idx="864">
                  <c:v>44846</c:v>
                </c:pt>
                <c:pt idx="865">
                  <c:v>44845</c:v>
                </c:pt>
                <c:pt idx="866">
                  <c:v>44844</c:v>
                </c:pt>
                <c:pt idx="867">
                  <c:v>44841</c:v>
                </c:pt>
                <c:pt idx="868">
                  <c:v>44840</c:v>
                </c:pt>
                <c:pt idx="869">
                  <c:v>44838</c:v>
                </c:pt>
                <c:pt idx="870">
                  <c:v>44837</c:v>
                </c:pt>
                <c:pt idx="871">
                  <c:v>44834</c:v>
                </c:pt>
                <c:pt idx="872">
                  <c:v>44833</c:v>
                </c:pt>
                <c:pt idx="873">
                  <c:v>44832</c:v>
                </c:pt>
                <c:pt idx="874">
                  <c:v>44831</c:v>
                </c:pt>
                <c:pt idx="875">
                  <c:v>44830</c:v>
                </c:pt>
                <c:pt idx="876">
                  <c:v>44827</c:v>
                </c:pt>
                <c:pt idx="877">
                  <c:v>44826</c:v>
                </c:pt>
                <c:pt idx="878">
                  <c:v>44825</c:v>
                </c:pt>
                <c:pt idx="879">
                  <c:v>44824</c:v>
                </c:pt>
                <c:pt idx="880">
                  <c:v>44823</c:v>
                </c:pt>
                <c:pt idx="881">
                  <c:v>44820</c:v>
                </c:pt>
                <c:pt idx="882">
                  <c:v>44819</c:v>
                </c:pt>
                <c:pt idx="883">
                  <c:v>44818</c:v>
                </c:pt>
                <c:pt idx="884">
                  <c:v>44817</c:v>
                </c:pt>
                <c:pt idx="885">
                  <c:v>44816</c:v>
                </c:pt>
                <c:pt idx="886">
                  <c:v>44813</c:v>
                </c:pt>
                <c:pt idx="887">
                  <c:v>44812</c:v>
                </c:pt>
                <c:pt idx="888">
                  <c:v>44811</c:v>
                </c:pt>
                <c:pt idx="889">
                  <c:v>44810</c:v>
                </c:pt>
                <c:pt idx="890">
                  <c:v>44809</c:v>
                </c:pt>
                <c:pt idx="891">
                  <c:v>44806</c:v>
                </c:pt>
                <c:pt idx="892">
                  <c:v>44805</c:v>
                </c:pt>
                <c:pt idx="893">
                  <c:v>44803</c:v>
                </c:pt>
                <c:pt idx="894">
                  <c:v>44802</c:v>
                </c:pt>
                <c:pt idx="895">
                  <c:v>44799</c:v>
                </c:pt>
                <c:pt idx="896">
                  <c:v>44798</c:v>
                </c:pt>
                <c:pt idx="897">
                  <c:v>44797</c:v>
                </c:pt>
                <c:pt idx="898">
                  <c:v>44796</c:v>
                </c:pt>
                <c:pt idx="899">
                  <c:v>44795</c:v>
                </c:pt>
                <c:pt idx="900">
                  <c:v>44792</c:v>
                </c:pt>
                <c:pt idx="901">
                  <c:v>44791</c:v>
                </c:pt>
                <c:pt idx="902">
                  <c:v>44790</c:v>
                </c:pt>
                <c:pt idx="903">
                  <c:v>44789</c:v>
                </c:pt>
                <c:pt idx="904">
                  <c:v>44785</c:v>
                </c:pt>
                <c:pt idx="905">
                  <c:v>44784</c:v>
                </c:pt>
                <c:pt idx="906">
                  <c:v>44783</c:v>
                </c:pt>
                <c:pt idx="907">
                  <c:v>44781</c:v>
                </c:pt>
                <c:pt idx="908">
                  <c:v>44778</c:v>
                </c:pt>
                <c:pt idx="909">
                  <c:v>44777</c:v>
                </c:pt>
                <c:pt idx="910">
                  <c:v>44776</c:v>
                </c:pt>
                <c:pt idx="911">
                  <c:v>44775</c:v>
                </c:pt>
                <c:pt idx="912">
                  <c:v>44774</c:v>
                </c:pt>
                <c:pt idx="913">
                  <c:v>44771</c:v>
                </c:pt>
                <c:pt idx="914">
                  <c:v>44770</c:v>
                </c:pt>
                <c:pt idx="915">
                  <c:v>44769</c:v>
                </c:pt>
                <c:pt idx="916">
                  <c:v>44768</c:v>
                </c:pt>
                <c:pt idx="917">
                  <c:v>44767</c:v>
                </c:pt>
                <c:pt idx="918">
                  <c:v>44764</c:v>
                </c:pt>
                <c:pt idx="919">
                  <c:v>44763</c:v>
                </c:pt>
                <c:pt idx="920">
                  <c:v>44762</c:v>
                </c:pt>
                <c:pt idx="921">
                  <c:v>44761</c:v>
                </c:pt>
                <c:pt idx="922">
                  <c:v>44760</c:v>
                </c:pt>
                <c:pt idx="923">
                  <c:v>44757</c:v>
                </c:pt>
                <c:pt idx="924">
                  <c:v>44756</c:v>
                </c:pt>
                <c:pt idx="925">
                  <c:v>44755</c:v>
                </c:pt>
                <c:pt idx="926">
                  <c:v>44754</c:v>
                </c:pt>
                <c:pt idx="927">
                  <c:v>44753</c:v>
                </c:pt>
                <c:pt idx="928">
                  <c:v>44750</c:v>
                </c:pt>
                <c:pt idx="929">
                  <c:v>44749</c:v>
                </c:pt>
                <c:pt idx="930">
                  <c:v>44748</c:v>
                </c:pt>
                <c:pt idx="931">
                  <c:v>44747</c:v>
                </c:pt>
                <c:pt idx="932">
                  <c:v>44746</c:v>
                </c:pt>
                <c:pt idx="933">
                  <c:v>44743</c:v>
                </c:pt>
                <c:pt idx="934">
                  <c:v>44742</c:v>
                </c:pt>
                <c:pt idx="935">
                  <c:v>44741</c:v>
                </c:pt>
                <c:pt idx="936">
                  <c:v>44740</c:v>
                </c:pt>
                <c:pt idx="937">
                  <c:v>44739</c:v>
                </c:pt>
                <c:pt idx="938">
                  <c:v>44736</c:v>
                </c:pt>
                <c:pt idx="939">
                  <c:v>44735</c:v>
                </c:pt>
                <c:pt idx="940">
                  <c:v>44734</c:v>
                </c:pt>
                <c:pt idx="941">
                  <c:v>44733</c:v>
                </c:pt>
                <c:pt idx="942">
                  <c:v>44732</c:v>
                </c:pt>
                <c:pt idx="943">
                  <c:v>44729</c:v>
                </c:pt>
                <c:pt idx="944">
                  <c:v>44728</c:v>
                </c:pt>
                <c:pt idx="945">
                  <c:v>44727</c:v>
                </c:pt>
                <c:pt idx="946">
                  <c:v>44726</c:v>
                </c:pt>
                <c:pt idx="947">
                  <c:v>44725</c:v>
                </c:pt>
                <c:pt idx="948">
                  <c:v>44722</c:v>
                </c:pt>
                <c:pt idx="949">
                  <c:v>44721</c:v>
                </c:pt>
                <c:pt idx="950">
                  <c:v>44720</c:v>
                </c:pt>
                <c:pt idx="951">
                  <c:v>44719</c:v>
                </c:pt>
                <c:pt idx="952">
                  <c:v>44718</c:v>
                </c:pt>
                <c:pt idx="953">
                  <c:v>44715</c:v>
                </c:pt>
                <c:pt idx="954">
                  <c:v>44714</c:v>
                </c:pt>
                <c:pt idx="955">
                  <c:v>44713</c:v>
                </c:pt>
                <c:pt idx="956">
                  <c:v>44712</c:v>
                </c:pt>
                <c:pt idx="957">
                  <c:v>44711</c:v>
                </c:pt>
                <c:pt idx="958">
                  <c:v>44708</c:v>
                </c:pt>
                <c:pt idx="959">
                  <c:v>44707</c:v>
                </c:pt>
                <c:pt idx="960">
                  <c:v>44706</c:v>
                </c:pt>
                <c:pt idx="961">
                  <c:v>44705</c:v>
                </c:pt>
                <c:pt idx="962">
                  <c:v>44704</c:v>
                </c:pt>
                <c:pt idx="963">
                  <c:v>44701</c:v>
                </c:pt>
                <c:pt idx="964">
                  <c:v>44700</c:v>
                </c:pt>
                <c:pt idx="965">
                  <c:v>44699</c:v>
                </c:pt>
                <c:pt idx="966">
                  <c:v>44698</c:v>
                </c:pt>
                <c:pt idx="967">
                  <c:v>44697</c:v>
                </c:pt>
                <c:pt idx="968">
                  <c:v>44694</c:v>
                </c:pt>
                <c:pt idx="969">
                  <c:v>44693</c:v>
                </c:pt>
                <c:pt idx="970">
                  <c:v>44692</c:v>
                </c:pt>
                <c:pt idx="971">
                  <c:v>44691</c:v>
                </c:pt>
                <c:pt idx="972">
                  <c:v>44690</c:v>
                </c:pt>
                <c:pt idx="973">
                  <c:v>44687</c:v>
                </c:pt>
                <c:pt idx="974">
                  <c:v>44686</c:v>
                </c:pt>
                <c:pt idx="975">
                  <c:v>44685</c:v>
                </c:pt>
                <c:pt idx="976">
                  <c:v>44683</c:v>
                </c:pt>
                <c:pt idx="977">
                  <c:v>44680</c:v>
                </c:pt>
                <c:pt idx="978">
                  <c:v>44679</c:v>
                </c:pt>
                <c:pt idx="979">
                  <c:v>44678</c:v>
                </c:pt>
                <c:pt idx="980">
                  <c:v>44677</c:v>
                </c:pt>
                <c:pt idx="981">
                  <c:v>44676</c:v>
                </c:pt>
                <c:pt idx="982">
                  <c:v>44673</c:v>
                </c:pt>
                <c:pt idx="983">
                  <c:v>44672</c:v>
                </c:pt>
                <c:pt idx="984">
                  <c:v>44671</c:v>
                </c:pt>
                <c:pt idx="985">
                  <c:v>44670</c:v>
                </c:pt>
                <c:pt idx="986">
                  <c:v>44669</c:v>
                </c:pt>
                <c:pt idx="987">
                  <c:v>44664</c:v>
                </c:pt>
                <c:pt idx="988">
                  <c:v>44663</c:v>
                </c:pt>
                <c:pt idx="989">
                  <c:v>44662</c:v>
                </c:pt>
                <c:pt idx="990">
                  <c:v>44659</c:v>
                </c:pt>
                <c:pt idx="991">
                  <c:v>44658</c:v>
                </c:pt>
                <c:pt idx="992">
                  <c:v>44657</c:v>
                </c:pt>
                <c:pt idx="993">
                  <c:v>44656</c:v>
                </c:pt>
                <c:pt idx="994">
                  <c:v>44655</c:v>
                </c:pt>
                <c:pt idx="995">
                  <c:v>44652</c:v>
                </c:pt>
                <c:pt idx="996">
                  <c:v>44651</c:v>
                </c:pt>
                <c:pt idx="997">
                  <c:v>44650</c:v>
                </c:pt>
                <c:pt idx="998">
                  <c:v>44649</c:v>
                </c:pt>
                <c:pt idx="999">
                  <c:v>44648</c:v>
                </c:pt>
                <c:pt idx="1000">
                  <c:v>44645</c:v>
                </c:pt>
                <c:pt idx="1001">
                  <c:v>44644</c:v>
                </c:pt>
                <c:pt idx="1002">
                  <c:v>44643</c:v>
                </c:pt>
                <c:pt idx="1003">
                  <c:v>44642</c:v>
                </c:pt>
                <c:pt idx="1004">
                  <c:v>44641</c:v>
                </c:pt>
                <c:pt idx="1005">
                  <c:v>44637</c:v>
                </c:pt>
                <c:pt idx="1006">
                  <c:v>44636</c:v>
                </c:pt>
                <c:pt idx="1007">
                  <c:v>44635</c:v>
                </c:pt>
                <c:pt idx="1008">
                  <c:v>44634</c:v>
                </c:pt>
                <c:pt idx="1009">
                  <c:v>44631</c:v>
                </c:pt>
                <c:pt idx="1010">
                  <c:v>44630</c:v>
                </c:pt>
                <c:pt idx="1011">
                  <c:v>44629</c:v>
                </c:pt>
                <c:pt idx="1012">
                  <c:v>44628</c:v>
                </c:pt>
                <c:pt idx="1013">
                  <c:v>44627</c:v>
                </c:pt>
                <c:pt idx="1014">
                  <c:v>44624</c:v>
                </c:pt>
                <c:pt idx="1015">
                  <c:v>44623</c:v>
                </c:pt>
                <c:pt idx="1016">
                  <c:v>44622</c:v>
                </c:pt>
                <c:pt idx="1017">
                  <c:v>44620</c:v>
                </c:pt>
                <c:pt idx="1018">
                  <c:v>44617</c:v>
                </c:pt>
                <c:pt idx="1019">
                  <c:v>44616</c:v>
                </c:pt>
                <c:pt idx="1020">
                  <c:v>44615</c:v>
                </c:pt>
                <c:pt idx="1021">
                  <c:v>44614</c:v>
                </c:pt>
                <c:pt idx="1022">
                  <c:v>44613</c:v>
                </c:pt>
                <c:pt idx="1023">
                  <c:v>44610</c:v>
                </c:pt>
                <c:pt idx="1024">
                  <c:v>44609</c:v>
                </c:pt>
                <c:pt idx="1025">
                  <c:v>44608</c:v>
                </c:pt>
                <c:pt idx="1026">
                  <c:v>44607</c:v>
                </c:pt>
                <c:pt idx="1027">
                  <c:v>44606</c:v>
                </c:pt>
                <c:pt idx="1028">
                  <c:v>44603</c:v>
                </c:pt>
                <c:pt idx="1029">
                  <c:v>44602</c:v>
                </c:pt>
                <c:pt idx="1030">
                  <c:v>44601</c:v>
                </c:pt>
                <c:pt idx="1031">
                  <c:v>44600</c:v>
                </c:pt>
                <c:pt idx="1032">
                  <c:v>44599</c:v>
                </c:pt>
                <c:pt idx="1033">
                  <c:v>44596</c:v>
                </c:pt>
                <c:pt idx="1034">
                  <c:v>44595</c:v>
                </c:pt>
                <c:pt idx="1035">
                  <c:v>44594</c:v>
                </c:pt>
                <c:pt idx="1036">
                  <c:v>44593</c:v>
                </c:pt>
                <c:pt idx="1037">
                  <c:v>44592</c:v>
                </c:pt>
                <c:pt idx="1038">
                  <c:v>44589</c:v>
                </c:pt>
                <c:pt idx="1039">
                  <c:v>44588</c:v>
                </c:pt>
                <c:pt idx="1040">
                  <c:v>44586</c:v>
                </c:pt>
                <c:pt idx="1041">
                  <c:v>44585</c:v>
                </c:pt>
                <c:pt idx="1042">
                  <c:v>44582</c:v>
                </c:pt>
                <c:pt idx="1043">
                  <c:v>44581</c:v>
                </c:pt>
                <c:pt idx="1044">
                  <c:v>44580</c:v>
                </c:pt>
                <c:pt idx="1045">
                  <c:v>44579</c:v>
                </c:pt>
                <c:pt idx="1046">
                  <c:v>44578</c:v>
                </c:pt>
                <c:pt idx="1047">
                  <c:v>44575</c:v>
                </c:pt>
                <c:pt idx="1048">
                  <c:v>44574</c:v>
                </c:pt>
                <c:pt idx="1049">
                  <c:v>44573</c:v>
                </c:pt>
                <c:pt idx="1050">
                  <c:v>44572</c:v>
                </c:pt>
                <c:pt idx="1051">
                  <c:v>44571</c:v>
                </c:pt>
                <c:pt idx="1052">
                  <c:v>44568</c:v>
                </c:pt>
                <c:pt idx="1053">
                  <c:v>44567</c:v>
                </c:pt>
                <c:pt idx="1054">
                  <c:v>44566</c:v>
                </c:pt>
                <c:pt idx="1055">
                  <c:v>44565</c:v>
                </c:pt>
                <c:pt idx="1056">
                  <c:v>44564</c:v>
                </c:pt>
                <c:pt idx="1057">
                  <c:v>44561</c:v>
                </c:pt>
                <c:pt idx="1058">
                  <c:v>44560</c:v>
                </c:pt>
                <c:pt idx="1059">
                  <c:v>44559</c:v>
                </c:pt>
                <c:pt idx="1060">
                  <c:v>44558</c:v>
                </c:pt>
                <c:pt idx="1061">
                  <c:v>44557</c:v>
                </c:pt>
                <c:pt idx="1062">
                  <c:v>44554</c:v>
                </c:pt>
                <c:pt idx="1063">
                  <c:v>44553</c:v>
                </c:pt>
                <c:pt idx="1064">
                  <c:v>44552</c:v>
                </c:pt>
                <c:pt idx="1065">
                  <c:v>44551</c:v>
                </c:pt>
                <c:pt idx="1066">
                  <c:v>44550</c:v>
                </c:pt>
                <c:pt idx="1067">
                  <c:v>44547</c:v>
                </c:pt>
                <c:pt idx="1068">
                  <c:v>44546</c:v>
                </c:pt>
                <c:pt idx="1069">
                  <c:v>44545</c:v>
                </c:pt>
                <c:pt idx="1070">
                  <c:v>44544</c:v>
                </c:pt>
                <c:pt idx="1071">
                  <c:v>44543</c:v>
                </c:pt>
                <c:pt idx="1072">
                  <c:v>44540</c:v>
                </c:pt>
                <c:pt idx="1073">
                  <c:v>44539</c:v>
                </c:pt>
                <c:pt idx="1074">
                  <c:v>44538</c:v>
                </c:pt>
                <c:pt idx="1075">
                  <c:v>44537</c:v>
                </c:pt>
                <c:pt idx="1076">
                  <c:v>44536</c:v>
                </c:pt>
                <c:pt idx="1077">
                  <c:v>44533</c:v>
                </c:pt>
                <c:pt idx="1078">
                  <c:v>44532</c:v>
                </c:pt>
                <c:pt idx="1079">
                  <c:v>44531</c:v>
                </c:pt>
                <c:pt idx="1080">
                  <c:v>44530</c:v>
                </c:pt>
                <c:pt idx="1081">
                  <c:v>44529</c:v>
                </c:pt>
                <c:pt idx="1082">
                  <c:v>44526</c:v>
                </c:pt>
                <c:pt idx="1083">
                  <c:v>44525</c:v>
                </c:pt>
                <c:pt idx="1084">
                  <c:v>44524</c:v>
                </c:pt>
                <c:pt idx="1085">
                  <c:v>44523</c:v>
                </c:pt>
                <c:pt idx="1086">
                  <c:v>44522</c:v>
                </c:pt>
                <c:pt idx="1087">
                  <c:v>44518</c:v>
                </c:pt>
                <c:pt idx="1088">
                  <c:v>44517</c:v>
                </c:pt>
                <c:pt idx="1089">
                  <c:v>44516</c:v>
                </c:pt>
                <c:pt idx="1090">
                  <c:v>44515</c:v>
                </c:pt>
                <c:pt idx="1091">
                  <c:v>44512</c:v>
                </c:pt>
                <c:pt idx="1092">
                  <c:v>44511</c:v>
                </c:pt>
                <c:pt idx="1093">
                  <c:v>44510</c:v>
                </c:pt>
                <c:pt idx="1094">
                  <c:v>44509</c:v>
                </c:pt>
                <c:pt idx="1095">
                  <c:v>44508</c:v>
                </c:pt>
                <c:pt idx="1096">
                  <c:v>44504</c:v>
                </c:pt>
                <c:pt idx="1097">
                  <c:v>44503</c:v>
                </c:pt>
                <c:pt idx="1098">
                  <c:v>44502</c:v>
                </c:pt>
                <c:pt idx="1099">
                  <c:v>44501</c:v>
                </c:pt>
                <c:pt idx="1100">
                  <c:v>44498</c:v>
                </c:pt>
                <c:pt idx="1101">
                  <c:v>44497</c:v>
                </c:pt>
                <c:pt idx="1102">
                  <c:v>44496</c:v>
                </c:pt>
                <c:pt idx="1103">
                  <c:v>44495</c:v>
                </c:pt>
                <c:pt idx="1104">
                  <c:v>44494</c:v>
                </c:pt>
                <c:pt idx="1105">
                  <c:v>44491</c:v>
                </c:pt>
                <c:pt idx="1106">
                  <c:v>44490</c:v>
                </c:pt>
                <c:pt idx="1107">
                  <c:v>44489</c:v>
                </c:pt>
                <c:pt idx="1108">
                  <c:v>44488</c:v>
                </c:pt>
                <c:pt idx="1109">
                  <c:v>44487</c:v>
                </c:pt>
                <c:pt idx="1110">
                  <c:v>44483</c:v>
                </c:pt>
                <c:pt idx="1111">
                  <c:v>44482</c:v>
                </c:pt>
                <c:pt idx="1112">
                  <c:v>44481</c:v>
                </c:pt>
                <c:pt idx="1113">
                  <c:v>44480</c:v>
                </c:pt>
                <c:pt idx="1114">
                  <c:v>44477</c:v>
                </c:pt>
                <c:pt idx="1115">
                  <c:v>44476</c:v>
                </c:pt>
                <c:pt idx="1116">
                  <c:v>44475</c:v>
                </c:pt>
                <c:pt idx="1117">
                  <c:v>44474</c:v>
                </c:pt>
                <c:pt idx="1118">
                  <c:v>44473</c:v>
                </c:pt>
                <c:pt idx="1119">
                  <c:v>44470</c:v>
                </c:pt>
                <c:pt idx="1120">
                  <c:v>44469</c:v>
                </c:pt>
                <c:pt idx="1121">
                  <c:v>44468</c:v>
                </c:pt>
                <c:pt idx="1122">
                  <c:v>44467</c:v>
                </c:pt>
                <c:pt idx="1123">
                  <c:v>44466</c:v>
                </c:pt>
                <c:pt idx="1124">
                  <c:v>44463</c:v>
                </c:pt>
                <c:pt idx="1125">
                  <c:v>44462</c:v>
                </c:pt>
                <c:pt idx="1126">
                  <c:v>44461</c:v>
                </c:pt>
                <c:pt idx="1127">
                  <c:v>44460</c:v>
                </c:pt>
                <c:pt idx="1128">
                  <c:v>44459</c:v>
                </c:pt>
                <c:pt idx="1129">
                  <c:v>44456</c:v>
                </c:pt>
                <c:pt idx="1130">
                  <c:v>44455</c:v>
                </c:pt>
                <c:pt idx="1131">
                  <c:v>44454</c:v>
                </c:pt>
                <c:pt idx="1132">
                  <c:v>44453</c:v>
                </c:pt>
                <c:pt idx="1133">
                  <c:v>44452</c:v>
                </c:pt>
                <c:pt idx="1134">
                  <c:v>44448</c:v>
                </c:pt>
                <c:pt idx="1135">
                  <c:v>44447</c:v>
                </c:pt>
                <c:pt idx="1136">
                  <c:v>44446</c:v>
                </c:pt>
                <c:pt idx="1137">
                  <c:v>44445</c:v>
                </c:pt>
                <c:pt idx="1138">
                  <c:v>44442</c:v>
                </c:pt>
                <c:pt idx="1139">
                  <c:v>44441</c:v>
                </c:pt>
                <c:pt idx="1140">
                  <c:v>44440</c:v>
                </c:pt>
                <c:pt idx="1141">
                  <c:v>44439</c:v>
                </c:pt>
                <c:pt idx="1142">
                  <c:v>44438</c:v>
                </c:pt>
                <c:pt idx="1143">
                  <c:v>44435</c:v>
                </c:pt>
                <c:pt idx="1144">
                  <c:v>44434</c:v>
                </c:pt>
                <c:pt idx="1145">
                  <c:v>44433</c:v>
                </c:pt>
                <c:pt idx="1146">
                  <c:v>44432</c:v>
                </c:pt>
                <c:pt idx="1147">
                  <c:v>44431</c:v>
                </c:pt>
                <c:pt idx="1148">
                  <c:v>44428</c:v>
                </c:pt>
                <c:pt idx="1149">
                  <c:v>44426</c:v>
                </c:pt>
                <c:pt idx="1150">
                  <c:v>44425</c:v>
                </c:pt>
                <c:pt idx="1151">
                  <c:v>44424</c:v>
                </c:pt>
                <c:pt idx="1152">
                  <c:v>44421</c:v>
                </c:pt>
                <c:pt idx="1153">
                  <c:v>44420</c:v>
                </c:pt>
                <c:pt idx="1154">
                  <c:v>44419</c:v>
                </c:pt>
                <c:pt idx="1155">
                  <c:v>44418</c:v>
                </c:pt>
                <c:pt idx="1156">
                  <c:v>44417</c:v>
                </c:pt>
                <c:pt idx="1157">
                  <c:v>44414</c:v>
                </c:pt>
                <c:pt idx="1158">
                  <c:v>44413</c:v>
                </c:pt>
                <c:pt idx="1159">
                  <c:v>44412</c:v>
                </c:pt>
                <c:pt idx="1160">
                  <c:v>44411</c:v>
                </c:pt>
                <c:pt idx="1161">
                  <c:v>44410</c:v>
                </c:pt>
                <c:pt idx="1162">
                  <c:v>44407</c:v>
                </c:pt>
                <c:pt idx="1163">
                  <c:v>44406</c:v>
                </c:pt>
                <c:pt idx="1164">
                  <c:v>44405</c:v>
                </c:pt>
                <c:pt idx="1165">
                  <c:v>44404</c:v>
                </c:pt>
                <c:pt idx="1166">
                  <c:v>44403</c:v>
                </c:pt>
                <c:pt idx="1167">
                  <c:v>44400</c:v>
                </c:pt>
                <c:pt idx="1168">
                  <c:v>44399</c:v>
                </c:pt>
                <c:pt idx="1169">
                  <c:v>44397</c:v>
                </c:pt>
                <c:pt idx="1170">
                  <c:v>44396</c:v>
                </c:pt>
                <c:pt idx="1171">
                  <c:v>44393</c:v>
                </c:pt>
                <c:pt idx="1172">
                  <c:v>44392</c:v>
                </c:pt>
                <c:pt idx="1173">
                  <c:v>44391</c:v>
                </c:pt>
                <c:pt idx="1174">
                  <c:v>44390</c:v>
                </c:pt>
                <c:pt idx="1175">
                  <c:v>44389</c:v>
                </c:pt>
                <c:pt idx="1176">
                  <c:v>44386</c:v>
                </c:pt>
                <c:pt idx="1177">
                  <c:v>44385</c:v>
                </c:pt>
                <c:pt idx="1178">
                  <c:v>44384</c:v>
                </c:pt>
                <c:pt idx="1179">
                  <c:v>44383</c:v>
                </c:pt>
                <c:pt idx="1180">
                  <c:v>44382</c:v>
                </c:pt>
                <c:pt idx="1181">
                  <c:v>44379</c:v>
                </c:pt>
                <c:pt idx="1182">
                  <c:v>44378</c:v>
                </c:pt>
                <c:pt idx="1183">
                  <c:v>44377</c:v>
                </c:pt>
                <c:pt idx="1184">
                  <c:v>44376</c:v>
                </c:pt>
                <c:pt idx="1185">
                  <c:v>44375</c:v>
                </c:pt>
                <c:pt idx="1186">
                  <c:v>44372</c:v>
                </c:pt>
                <c:pt idx="1187">
                  <c:v>44371</c:v>
                </c:pt>
                <c:pt idx="1188">
                  <c:v>44370</c:v>
                </c:pt>
                <c:pt idx="1189">
                  <c:v>44369</c:v>
                </c:pt>
                <c:pt idx="1190">
                  <c:v>44368</c:v>
                </c:pt>
                <c:pt idx="1191">
                  <c:v>44365</c:v>
                </c:pt>
                <c:pt idx="1192">
                  <c:v>44364</c:v>
                </c:pt>
                <c:pt idx="1193">
                  <c:v>44363</c:v>
                </c:pt>
                <c:pt idx="1194">
                  <c:v>44362</c:v>
                </c:pt>
                <c:pt idx="1195">
                  <c:v>44361</c:v>
                </c:pt>
                <c:pt idx="1196">
                  <c:v>44358</c:v>
                </c:pt>
                <c:pt idx="1197">
                  <c:v>44357</c:v>
                </c:pt>
                <c:pt idx="1198">
                  <c:v>44356</c:v>
                </c:pt>
                <c:pt idx="1199">
                  <c:v>44355</c:v>
                </c:pt>
                <c:pt idx="1200">
                  <c:v>44354</c:v>
                </c:pt>
                <c:pt idx="1201">
                  <c:v>44351</c:v>
                </c:pt>
                <c:pt idx="1202">
                  <c:v>44350</c:v>
                </c:pt>
                <c:pt idx="1203">
                  <c:v>44349</c:v>
                </c:pt>
                <c:pt idx="1204">
                  <c:v>44348</c:v>
                </c:pt>
                <c:pt idx="1205">
                  <c:v>44347</c:v>
                </c:pt>
                <c:pt idx="1206">
                  <c:v>44344</c:v>
                </c:pt>
                <c:pt idx="1207">
                  <c:v>44343</c:v>
                </c:pt>
                <c:pt idx="1208">
                  <c:v>44342</c:v>
                </c:pt>
                <c:pt idx="1209">
                  <c:v>44341</c:v>
                </c:pt>
                <c:pt idx="1210">
                  <c:v>44340</c:v>
                </c:pt>
                <c:pt idx="1211">
                  <c:v>44337</c:v>
                </c:pt>
                <c:pt idx="1212">
                  <c:v>44336</c:v>
                </c:pt>
                <c:pt idx="1213">
                  <c:v>44335</c:v>
                </c:pt>
                <c:pt idx="1214">
                  <c:v>44334</c:v>
                </c:pt>
                <c:pt idx="1215">
                  <c:v>44333</c:v>
                </c:pt>
                <c:pt idx="1216">
                  <c:v>44330</c:v>
                </c:pt>
                <c:pt idx="1217">
                  <c:v>44328</c:v>
                </c:pt>
                <c:pt idx="1218">
                  <c:v>44327</c:v>
                </c:pt>
                <c:pt idx="1219">
                  <c:v>44326</c:v>
                </c:pt>
                <c:pt idx="1220">
                  <c:v>44323</c:v>
                </c:pt>
                <c:pt idx="1221">
                  <c:v>44322</c:v>
                </c:pt>
                <c:pt idx="1222">
                  <c:v>44321</c:v>
                </c:pt>
                <c:pt idx="1223">
                  <c:v>44320</c:v>
                </c:pt>
                <c:pt idx="1224">
                  <c:v>44319</c:v>
                </c:pt>
                <c:pt idx="1225">
                  <c:v>44316</c:v>
                </c:pt>
                <c:pt idx="1226">
                  <c:v>44315</c:v>
                </c:pt>
                <c:pt idx="1227">
                  <c:v>44314</c:v>
                </c:pt>
                <c:pt idx="1228">
                  <c:v>44313</c:v>
                </c:pt>
                <c:pt idx="1229">
                  <c:v>44312</c:v>
                </c:pt>
                <c:pt idx="1230">
                  <c:v>44309</c:v>
                </c:pt>
                <c:pt idx="1231">
                  <c:v>44308</c:v>
                </c:pt>
                <c:pt idx="1232">
                  <c:v>44306</c:v>
                </c:pt>
                <c:pt idx="1233">
                  <c:v>44305</c:v>
                </c:pt>
                <c:pt idx="1234">
                  <c:v>44302</c:v>
                </c:pt>
                <c:pt idx="1235">
                  <c:v>44301</c:v>
                </c:pt>
                <c:pt idx="1236">
                  <c:v>44299</c:v>
                </c:pt>
                <c:pt idx="1237">
                  <c:v>44298</c:v>
                </c:pt>
              </c:numCache>
            </c:numRef>
          </c:cat>
          <c:val>
            <c:numRef>
              <c:f>'Share Price'!$B$2:$B$1239</c:f>
              <c:numCache>
                <c:formatCode>General</c:formatCode>
                <c:ptCount val="1238"/>
                <c:pt idx="0">
                  <c:v>274.94</c:v>
                </c:pt>
                <c:pt idx="1">
                  <c:v>261.26</c:v>
                </c:pt>
                <c:pt idx="2">
                  <c:v>261.55</c:v>
                </c:pt>
                <c:pt idx="3">
                  <c:v>260.66000000000003</c:v>
                </c:pt>
                <c:pt idx="4">
                  <c:v>262.61</c:v>
                </c:pt>
                <c:pt idx="5">
                  <c:v>249.65</c:v>
                </c:pt>
                <c:pt idx="6">
                  <c:v>264.05</c:v>
                </c:pt>
                <c:pt idx="7">
                  <c:v>268.85000000000002</c:v>
                </c:pt>
                <c:pt idx="8">
                  <c:v>258.45</c:v>
                </c:pt>
                <c:pt idx="9">
                  <c:v>250.25</c:v>
                </c:pt>
                <c:pt idx="10">
                  <c:v>264.55</c:v>
                </c:pt>
                <c:pt idx="11">
                  <c:v>262.35000000000002</c:v>
                </c:pt>
                <c:pt idx="12">
                  <c:v>275.10000000000002</c:v>
                </c:pt>
                <c:pt idx="13">
                  <c:v>267.8</c:v>
                </c:pt>
                <c:pt idx="14">
                  <c:v>266.7</c:v>
                </c:pt>
                <c:pt idx="15">
                  <c:v>271.25</c:v>
                </c:pt>
                <c:pt idx="16">
                  <c:v>279.60000000000002</c:v>
                </c:pt>
                <c:pt idx="17">
                  <c:v>277.2</c:v>
                </c:pt>
                <c:pt idx="18">
                  <c:v>283.60000000000002</c:v>
                </c:pt>
                <c:pt idx="19">
                  <c:v>276.2</c:v>
                </c:pt>
                <c:pt idx="20">
                  <c:v>286</c:v>
                </c:pt>
                <c:pt idx="21">
                  <c:v>279.25</c:v>
                </c:pt>
                <c:pt idx="22">
                  <c:v>282.05</c:v>
                </c:pt>
                <c:pt idx="23">
                  <c:v>299.45</c:v>
                </c:pt>
                <c:pt idx="24">
                  <c:v>316.35000000000002</c:v>
                </c:pt>
                <c:pt idx="25">
                  <c:v>318.3</c:v>
                </c:pt>
                <c:pt idx="26">
                  <c:v>317.60000000000002</c:v>
                </c:pt>
                <c:pt idx="27">
                  <c:v>321.64999999999998</c:v>
                </c:pt>
                <c:pt idx="28">
                  <c:v>319.2</c:v>
                </c:pt>
                <c:pt idx="29">
                  <c:v>312.10000000000002</c:v>
                </c:pt>
                <c:pt idx="30">
                  <c:v>306.85000000000002</c:v>
                </c:pt>
                <c:pt idx="31">
                  <c:v>309.64999999999998</c:v>
                </c:pt>
                <c:pt idx="32">
                  <c:v>308.75</c:v>
                </c:pt>
                <c:pt idx="33">
                  <c:v>309.64999999999998</c:v>
                </c:pt>
                <c:pt idx="34">
                  <c:v>308.95</c:v>
                </c:pt>
                <c:pt idx="35">
                  <c:v>313.7</c:v>
                </c:pt>
                <c:pt idx="36">
                  <c:v>316.55</c:v>
                </c:pt>
                <c:pt idx="37">
                  <c:v>319.45</c:v>
                </c:pt>
                <c:pt idx="38">
                  <c:v>317.25</c:v>
                </c:pt>
                <c:pt idx="39">
                  <c:v>314.10000000000002</c:v>
                </c:pt>
                <c:pt idx="40">
                  <c:v>316.60000000000002</c:v>
                </c:pt>
                <c:pt idx="41">
                  <c:v>321</c:v>
                </c:pt>
                <c:pt idx="42">
                  <c:v>324.64999999999998</c:v>
                </c:pt>
                <c:pt idx="43">
                  <c:v>322.8</c:v>
                </c:pt>
                <c:pt idx="44">
                  <c:v>326.55</c:v>
                </c:pt>
                <c:pt idx="45">
                  <c:v>343.4</c:v>
                </c:pt>
                <c:pt idx="46">
                  <c:v>341.45</c:v>
                </c:pt>
                <c:pt idx="47">
                  <c:v>342.5</c:v>
                </c:pt>
                <c:pt idx="48">
                  <c:v>323.89999999999998</c:v>
                </c:pt>
                <c:pt idx="49">
                  <c:v>325.14999999999998</c:v>
                </c:pt>
                <c:pt idx="50">
                  <c:v>329</c:v>
                </c:pt>
                <c:pt idx="51">
                  <c:v>317.10000000000002</c:v>
                </c:pt>
                <c:pt idx="52">
                  <c:v>320.3</c:v>
                </c:pt>
                <c:pt idx="53">
                  <c:v>331.3</c:v>
                </c:pt>
                <c:pt idx="54">
                  <c:v>335.15</c:v>
                </c:pt>
                <c:pt idx="55">
                  <c:v>338.3</c:v>
                </c:pt>
                <c:pt idx="56">
                  <c:v>330.2</c:v>
                </c:pt>
                <c:pt idx="57">
                  <c:v>331.65</c:v>
                </c:pt>
                <c:pt idx="58">
                  <c:v>332.2</c:v>
                </c:pt>
                <c:pt idx="59">
                  <c:v>342.55</c:v>
                </c:pt>
                <c:pt idx="60">
                  <c:v>357.4</c:v>
                </c:pt>
                <c:pt idx="61">
                  <c:v>358.3</c:v>
                </c:pt>
                <c:pt idx="62">
                  <c:v>361</c:v>
                </c:pt>
                <c:pt idx="63">
                  <c:v>365.85</c:v>
                </c:pt>
                <c:pt idx="64">
                  <c:v>361.5</c:v>
                </c:pt>
                <c:pt idx="65">
                  <c:v>357.25</c:v>
                </c:pt>
                <c:pt idx="66">
                  <c:v>360.35</c:v>
                </c:pt>
                <c:pt idx="67">
                  <c:v>367.6</c:v>
                </c:pt>
                <c:pt idx="68">
                  <c:v>387.95</c:v>
                </c:pt>
                <c:pt idx="69">
                  <c:v>345.7</c:v>
                </c:pt>
                <c:pt idx="70">
                  <c:v>341.85</c:v>
                </c:pt>
                <c:pt idx="71">
                  <c:v>332.5</c:v>
                </c:pt>
                <c:pt idx="72">
                  <c:v>319.14999999999998</c:v>
                </c:pt>
                <c:pt idx="73">
                  <c:v>305.95</c:v>
                </c:pt>
                <c:pt idx="74">
                  <c:v>307.25</c:v>
                </c:pt>
                <c:pt idx="75">
                  <c:v>309.39999999999998</c:v>
                </c:pt>
                <c:pt idx="76">
                  <c:v>313.14999999999998</c:v>
                </c:pt>
                <c:pt idx="77">
                  <c:v>313.89999999999998</c:v>
                </c:pt>
                <c:pt idx="78">
                  <c:v>311.89999999999998</c:v>
                </c:pt>
                <c:pt idx="79">
                  <c:v>308.89999999999998</c:v>
                </c:pt>
                <c:pt idx="80">
                  <c:v>312.7</c:v>
                </c:pt>
                <c:pt idx="81">
                  <c:v>307.14999999999998</c:v>
                </c:pt>
                <c:pt idx="82">
                  <c:v>310.85000000000002</c:v>
                </c:pt>
                <c:pt idx="83">
                  <c:v>312.39999999999998</c:v>
                </c:pt>
                <c:pt idx="84">
                  <c:v>311.64999999999998</c:v>
                </c:pt>
                <c:pt idx="85">
                  <c:v>317.89999999999998</c:v>
                </c:pt>
                <c:pt idx="86">
                  <c:v>321.64999999999998</c:v>
                </c:pt>
                <c:pt idx="87">
                  <c:v>324.10000000000002</c:v>
                </c:pt>
                <c:pt idx="88">
                  <c:v>324.55</c:v>
                </c:pt>
                <c:pt idx="89">
                  <c:v>323.60000000000002</c:v>
                </c:pt>
                <c:pt idx="90">
                  <c:v>322.89999999999998</c:v>
                </c:pt>
                <c:pt idx="91">
                  <c:v>324.85000000000002</c:v>
                </c:pt>
                <c:pt idx="92">
                  <c:v>314</c:v>
                </c:pt>
                <c:pt idx="93">
                  <c:v>319.10000000000002</c:v>
                </c:pt>
                <c:pt idx="94">
                  <c:v>320.14999999999998</c:v>
                </c:pt>
                <c:pt idx="95">
                  <c:v>321.2</c:v>
                </c:pt>
                <c:pt idx="96">
                  <c:v>327</c:v>
                </c:pt>
                <c:pt idx="97">
                  <c:v>321.05</c:v>
                </c:pt>
                <c:pt idx="98">
                  <c:v>314.3</c:v>
                </c:pt>
                <c:pt idx="99">
                  <c:v>316.35000000000002</c:v>
                </c:pt>
                <c:pt idx="100">
                  <c:v>317.75</c:v>
                </c:pt>
                <c:pt idx="101">
                  <c:v>315.89999999999998</c:v>
                </c:pt>
                <c:pt idx="102">
                  <c:v>318</c:v>
                </c:pt>
                <c:pt idx="103">
                  <c:v>317.8</c:v>
                </c:pt>
                <c:pt idx="104">
                  <c:v>325.8</c:v>
                </c:pt>
                <c:pt idx="105">
                  <c:v>328.7</c:v>
                </c:pt>
                <c:pt idx="106">
                  <c:v>328.8</c:v>
                </c:pt>
                <c:pt idx="107">
                  <c:v>331.55</c:v>
                </c:pt>
                <c:pt idx="108">
                  <c:v>332.75</c:v>
                </c:pt>
                <c:pt idx="109">
                  <c:v>328.85</c:v>
                </c:pt>
                <c:pt idx="110">
                  <c:v>330</c:v>
                </c:pt>
                <c:pt idx="111">
                  <c:v>329.45</c:v>
                </c:pt>
                <c:pt idx="112">
                  <c:v>329.95</c:v>
                </c:pt>
                <c:pt idx="113">
                  <c:v>332</c:v>
                </c:pt>
                <c:pt idx="114">
                  <c:v>329</c:v>
                </c:pt>
                <c:pt idx="115">
                  <c:v>331.65</c:v>
                </c:pt>
                <c:pt idx="116">
                  <c:v>336.05</c:v>
                </c:pt>
                <c:pt idx="117">
                  <c:v>338.6</c:v>
                </c:pt>
                <c:pt idx="118">
                  <c:v>333.05</c:v>
                </c:pt>
                <c:pt idx="119">
                  <c:v>339.15</c:v>
                </c:pt>
                <c:pt idx="120">
                  <c:v>342</c:v>
                </c:pt>
                <c:pt idx="121">
                  <c:v>344.4</c:v>
                </c:pt>
                <c:pt idx="122">
                  <c:v>346.55</c:v>
                </c:pt>
                <c:pt idx="123">
                  <c:v>354.85</c:v>
                </c:pt>
                <c:pt idx="124">
                  <c:v>346.6</c:v>
                </c:pt>
                <c:pt idx="125">
                  <c:v>347.05</c:v>
                </c:pt>
                <c:pt idx="126">
                  <c:v>344.4</c:v>
                </c:pt>
                <c:pt idx="127">
                  <c:v>339.45</c:v>
                </c:pt>
                <c:pt idx="128">
                  <c:v>341.65</c:v>
                </c:pt>
                <c:pt idx="129">
                  <c:v>337.8</c:v>
                </c:pt>
                <c:pt idx="130">
                  <c:v>346.55</c:v>
                </c:pt>
                <c:pt idx="131">
                  <c:v>347.65</c:v>
                </c:pt>
                <c:pt idx="132">
                  <c:v>357.6</c:v>
                </c:pt>
                <c:pt idx="133">
                  <c:v>358.9</c:v>
                </c:pt>
                <c:pt idx="134">
                  <c:v>363.45</c:v>
                </c:pt>
                <c:pt idx="135">
                  <c:v>362.5</c:v>
                </c:pt>
                <c:pt idx="136">
                  <c:v>360.8</c:v>
                </c:pt>
                <c:pt idx="137">
                  <c:v>354.9</c:v>
                </c:pt>
                <c:pt idx="138">
                  <c:v>347.25</c:v>
                </c:pt>
                <c:pt idx="139">
                  <c:v>338.1</c:v>
                </c:pt>
                <c:pt idx="140">
                  <c:v>335.15</c:v>
                </c:pt>
                <c:pt idx="141">
                  <c:v>333.45</c:v>
                </c:pt>
                <c:pt idx="142">
                  <c:v>332.4</c:v>
                </c:pt>
                <c:pt idx="143">
                  <c:v>332.2</c:v>
                </c:pt>
                <c:pt idx="144">
                  <c:v>329.4</c:v>
                </c:pt>
                <c:pt idx="145">
                  <c:v>326.95</c:v>
                </c:pt>
                <c:pt idx="146">
                  <c:v>334.6</c:v>
                </c:pt>
                <c:pt idx="147">
                  <c:v>331.85</c:v>
                </c:pt>
                <c:pt idx="148">
                  <c:v>315.7</c:v>
                </c:pt>
                <c:pt idx="149">
                  <c:v>302.60000000000002</c:v>
                </c:pt>
                <c:pt idx="150">
                  <c:v>308.64999999999998</c:v>
                </c:pt>
                <c:pt idx="151">
                  <c:v>312.7</c:v>
                </c:pt>
                <c:pt idx="152">
                  <c:v>321.64999999999998</c:v>
                </c:pt>
                <c:pt idx="153">
                  <c:v>323.75</c:v>
                </c:pt>
                <c:pt idx="154">
                  <c:v>328.65</c:v>
                </c:pt>
                <c:pt idx="155">
                  <c:v>330.8</c:v>
                </c:pt>
                <c:pt idx="156">
                  <c:v>327.75</c:v>
                </c:pt>
                <c:pt idx="157">
                  <c:v>323.8</c:v>
                </c:pt>
                <c:pt idx="158">
                  <c:v>324.10000000000002</c:v>
                </c:pt>
                <c:pt idx="159">
                  <c:v>326.3</c:v>
                </c:pt>
                <c:pt idx="160">
                  <c:v>329.45</c:v>
                </c:pt>
                <c:pt idx="161">
                  <c:v>342.5</c:v>
                </c:pt>
                <c:pt idx="162">
                  <c:v>336.6</c:v>
                </c:pt>
                <c:pt idx="163">
                  <c:v>346.5</c:v>
                </c:pt>
                <c:pt idx="164">
                  <c:v>346</c:v>
                </c:pt>
                <c:pt idx="165">
                  <c:v>351.55</c:v>
                </c:pt>
                <c:pt idx="166">
                  <c:v>353</c:v>
                </c:pt>
                <c:pt idx="167">
                  <c:v>345.45</c:v>
                </c:pt>
                <c:pt idx="168">
                  <c:v>348.15</c:v>
                </c:pt>
                <c:pt idx="169">
                  <c:v>358.4</c:v>
                </c:pt>
                <c:pt idx="170">
                  <c:v>359.5</c:v>
                </c:pt>
                <c:pt idx="171">
                  <c:v>354.45</c:v>
                </c:pt>
                <c:pt idx="172">
                  <c:v>365.6</c:v>
                </c:pt>
                <c:pt idx="173">
                  <c:v>376.9</c:v>
                </c:pt>
                <c:pt idx="174">
                  <c:v>373.7</c:v>
                </c:pt>
                <c:pt idx="175">
                  <c:v>372.25</c:v>
                </c:pt>
                <c:pt idx="176">
                  <c:v>378.2</c:v>
                </c:pt>
                <c:pt idx="177">
                  <c:v>376</c:v>
                </c:pt>
                <c:pt idx="178">
                  <c:v>381.45</c:v>
                </c:pt>
                <c:pt idx="179">
                  <c:v>383.3</c:v>
                </c:pt>
                <c:pt idx="180">
                  <c:v>383.15</c:v>
                </c:pt>
                <c:pt idx="181">
                  <c:v>382.3</c:v>
                </c:pt>
                <c:pt idx="182">
                  <c:v>381.65</c:v>
                </c:pt>
                <c:pt idx="183">
                  <c:v>384.7</c:v>
                </c:pt>
                <c:pt idx="184">
                  <c:v>385.1</c:v>
                </c:pt>
                <c:pt idx="185">
                  <c:v>386.5</c:v>
                </c:pt>
                <c:pt idx="186">
                  <c:v>389.45</c:v>
                </c:pt>
                <c:pt idx="187">
                  <c:v>391.4</c:v>
                </c:pt>
                <c:pt idx="188">
                  <c:v>390.65</c:v>
                </c:pt>
                <c:pt idx="189">
                  <c:v>392.65</c:v>
                </c:pt>
                <c:pt idx="190">
                  <c:v>395.85</c:v>
                </c:pt>
                <c:pt idx="191">
                  <c:v>397.7</c:v>
                </c:pt>
                <c:pt idx="192">
                  <c:v>395.05</c:v>
                </c:pt>
                <c:pt idx="193">
                  <c:v>399.55</c:v>
                </c:pt>
                <c:pt idx="194">
                  <c:v>399.4</c:v>
                </c:pt>
                <c:pt idx="195">
                  <c:v>398</c:v>
                </c:pt>
                <c:pt idx="196">
                  <c:v>391.4</c:v>
                </c:pt>
                <c:pt idx="197">
                  <c:v>390.6</c:v>
                </c:pt>
                <c:pt idx="198">
                  <c:v>381.95</c:v>
                </c:pt>
                <c:pt idx="199">
                  <c:v>398</c:v>
                </c:pt>
                <c:pt idx="200">
                  <c:v>400.65</c:v>
                </c:pt>
                <c:pt idx="201">
                  <c:v>409.5</c:v>
                </c:pt>
                <c:pt idx="202">
                  <c:v>407</c:v>
                </c:pt>
                <c:pt idx="203">
                  <c:v>412.95</c:v>
                </c:pt>
                <c:pt idx="204">
                  <c:v>427.8</c:v>
                </c:pt>
                <c:pt idx="205">
                  <c:v>426.7</c:v>
                </c:pt>
                <c:pt idx="206">
                  <c:v>431.75</c:v>
                </c:pt>
                <c:pt idx="207">
                  <c:v>428.65</c:v>
                </c:pt>
                <c:pt idx="208">
                  <c:v>429.6</c:v>
                </c:pt>
                <c:pt idx="209">
                  <c:v>429.95</c:v>
                </c:pt>
                <c:pt idx="210">
                  <c:v>403.75</c:v>
                </c:pt>
                <c:pt idx="211">
                  <c:v>406.9</c:v>
                </c:pt>
                <c:pt idx="212">
                  <c:v>405.55</c:v>
                </c:pt>
                <c:pt idx="213">
                  <c:v>418.1</c:v>
                </c:pt>
                <c:pt idx="214">
                  <c:v>416.15</c:v>
                </c:pt>
                <c:pt idx="215">
                  <c:v>415.45</c:v>
                </c:pt>
                <c:pt idx="216">
                  <c:v>412.05</c:v>
                </c:pt>
                <c:pt idx="217">
                  <c:v>398.65</c:v>
                </c:pt>
                <c:pt idx="218">
                  <c:v>404.9</c:v>
                </c:pt>
                <c:pt idx="219">
                  <c:v>412.05</c:v>
                </c:pt>
                <c:pt idx="220">
                  <c:v>415.05</c:v>
                </c:pt>
                <c:pt idx="221">
                  <c:v>431.5</c:v>
                </c:pt>
                <c:pt idx="222">
                  <c:v>409.6</c:v>
                </c:pt>
                <c:pt idx="223">
                  <c:v>376.25</c:v>
                </c:pt>
                <c:pt idx="224">
                  <c:v>372.8</c:v>
                </c:pt>
                <c:pt idx="225">
                  <c:v>357.05</c:v>
                </c:pt>
                <c:pt idx="226">
                  <c:v>359.45</c:v>
                </c:pt>
                <c:pt idx="227">
                  <c:v>323.10000000000002</c:v>
                </c:pt>
                <c:pt idx="228">
                  <c:v>331.45</c:v>
                </c:pt>
                <c:pt idx="229">
                  <c:v>339.95</c:v>
                </c:pt>
                <c:pt idx="230">
                  <c:v>341.55</c:v>
                </c:pt>
                <c:pt idx="231">
                  <c:v>354.65</c:v>
                </c:pt>
                <c:pt idx="232">
                  <c:v>352.2</c:v>
                </c:pt>
                <c:pt idx="233">
                  <c:v>349.8</c:v>
                </c:pt>
                <c:pt idx="234">
                  <c:v>360.45</c:v>
                </c:pt>
                <c:pt idx="235">
                  <c:v>361.2</c:v>
                </c:pt>
                <c:pt idx="236">
                  <c:v>361.2</c:v>
                </c:pt>
                <c:pt idx="237">
                  <c:v>371.15</c:v>
                </c:pt>
                <c:pt idx="238">
                  <c:v>373.9</c:v>
                </c:pt>
                <c:pt idx="239">
                  <c:v>373.8</c:v>
                </c:pt>
                <c:pt idx="240">
                  <c:v>375.05</c:v>
                </c:pt>
                <c:pt idx="241">
                  <c:v>370.85</c:v>
                </c:pt>
                <c:pt idx="242">
                  <c:v>367.05</c:v>
                </c:pt>
                <c:pt idx="243">
                  <c:v>360.8</c:v>
                </c:pt>
                <c:pt idx="244">
                  <c:v>346.3</c:v>
                </c:pt>
                <c:pt idx="245">
                  <c:v>337.65</c:v>
                </c:pt>
                <c:pt idx="246">
                  <c:v>344.35</c:v>
                </c:pt>
                <c:pt idx="247">
                  <c:v>335.95</c:v>
                </c:pt>
                <c:pt idx="248">
                  <c:v>350.3</c:v>
                </c:pt>
                <c:pt idx="249">
                  <c:v>359.75</c:v>
                </c:pt>
                <c:pt idx="250">
                  <c:v>358.55</c:v>
                </c:pt>
                <c:pt idx="251">
                  <c:v>350.1</c:v>
                </c:pt>
                <c:pt idx="252">
                  <c:v>351.85</c:v>
                </c:pt>
                <c:pt idx="253">
                  <c:v>354.65</c:v>
                </c:pt>
                <c:pt idx="254">
                  <c:v>362.2</c:v>
                </c:pt>
                <c:pt idx="255">
                  <c:v>370.35</c:v>
                </c:pt>
                <c:pt idx="256">
                  <c:v>371.55</c:v>
                </c:pt>
                <c:pt idx="257">
                  <c:v>361.35</c:v>
                </c:pt>
                <c:pt idx="258">
                  <c:v>357.9</c:v>
                </c:pt>
                <c:pt idx="259">
                  <c:v>353.65</c:v>
                </c:pt>
                <c:pt idx="260">
                  <c:v>333.15</c:v>
                </c:pt>
                <c:pt idx="261">
                  <c:v>328.45</c:v>
                </c:pt>
                <c:pt idx="262">
                  <c:v>329.35</c:v>
                </c:pt>
                <c:pt idx="263">
                  <c:v>333.3</c:v>
                </c:pt>
                <c:pt idx="264">
                  <c:v>330.65</c:v>
                </c:pt>
                <c:pt idx="265">
                  <c:v>335.7</c:v>
                </c:pt>
                <c:pt idx="266">
                  <c:v>341.5</c:v>
                </c:pt>
                <c:pt idx="267">
                  <c:v>337.55</c:v>
                </c:pt>
                <c:pt idx="268">
                  <c:v>336.25</c:v>
                </c:pt>
                <c:pt idx="269">
                  <c:v>326.14999999999998</c:v>
                </c:pt>
                <c:pt idx="270">
                  <c:v>323.60000000000002</c:v>
                </c:pt>
                <c:pt idx="271">
                  <c:v>332.4</c:v>
                </c:pt>
                <c:pt idx="272">
                  <c:v>350.05</c:v>
                </c:pt>
                <c:pt idx="273">
                  <c:v>363.5</c:v>
                </c:pt>
                <c:pt idx="274">
                  <c:v>364.15</c:v>
                </c:pt>
                <c:pt idx="275">
                  <c:v>371.7</c:v>
                </c:pt>
                <c:pt idx="276">
                  <c:v>381.55</c:v>
                </c:pt>
                <c:pt idx="277">
                  <c:v>376.85</c:v>
                </c:pt>
                <c:pt idx="278">
                  <c:v>333.35</c:v>
                </c:pt>
                <c:pt idx="279">
                  <c:v>342.45</c:v>
                </c:pt>
                <c:pt idx="280">
                  <c:v>359.9</c:v>
                </c:pt>
                <c:pt idx="281">
                  <c:v>379.3</c:v>
                </c:pt>
                <c:pt idx="282">
                  <c:v>371.65</c:v>
                </c:pt>
                <c:pt idx="283">
                  <c:v>369.5</c:v>
                </c:pt>
                <c:pt idx="284">
                  <c:v>381.45</c:v>
                </c:pt>
                <c:pt idx="285">
                  <c:v>395.05</c:v>
                </c:pt>
                <c:pt idx="286">
                  <c:v>403.05</c:v>
                </c:pt>
                <c:pt idx="287">
                  <c:v>406.3</c:v>
                </c:pt>
                <c:pt idx="288">
                  <c:v>400.1</c:v>
                </c:pt>
                <c:pt idx="289">
                  <c:v>407.15</c:v>
                </c:pt>
                <c:pt idx="290">
                  <c:v>433.55</c:v>
                </c:pt>
                <c:pt idx="291">
                  <c:v>476.3</c:v>
                </c:pt>
                <c:pt idx="292">
                  <c:v>436.9</c:v>
                </c:pt>
                <c:pt idx="293">
                  <c:v>427.65</c:v>
                </c:pt>
                <c:pt idx="294">
                  <c:v>407.65</c:v>
                </c:pt>
                <c:pt idx="295">
                  <c:v>400.85</c:v>
                </c:pt>
                <c:pt idx="296">
                  <c:v>410.1</c:v>
                </c:pt>
                <c:pt idx="297">
                  <c:v>418.45</c:v>
                </c:pt>
                <c:pt idx="298">
                  <c:v>408</c:v>
                </c:pt>
                <c:pt idx="299">
                  <c:v>419.2</c:v>
                </c:pt>
                <c:pt idx="300">
                  <c:v>431.6</c:v>
                </c:pt>
                <c:pt idx="301">
                  <c:v>426.4</c:v>
                </c:pt>
                <c:pt idx="302">
                  <c:v>411.15</c:v>
                </c:pt>
                <c:pt idx="303">
                  <c:v>371.9</c:v>
                </c:pt>
                <c:pt idx="304">
                  <c:v>376.75</c:v>
                </c:pt>
                <c:pt idx="305">
                  <c:v>357.95</c:v>
                </c:pt>
                <c:pt idx="306">
                  <c:v>393.3</c:v>
                </c:pt>
                <c:pt idx="307">
                  <c:v>410.3</c:v>
                </c:pt>
                <c:pt idx="308">
                  <c:v>417.4</c:v>
                </c:pt>
                <c:pt idx="309">
                  <c:v>416.15</c:v>
                </c:pt>
                <c:pt idx="310">
                  <c:v>410.45</c:v>
                </c:pt>
                <c:pt idx="311">
                  <c:v>432.1</c:v>
                </c:pt>
                <c:pt idx="312">
                  <c:v>429.55</c:v>
                </c:pt>
                <c:pt idx="313">
                  <c:v>428.1</c:v>
                </c:pt>
                <c:pt idx="314">
                  <c:v>422.7</c:v>
                </c:pt>
                <c:pt idx="315">
                  <c:v>408.3</c:v>
                </c:pt>
                <c:pt idx="316">
                  <c:v>425.55</c:v>
                </c:pt>
                <c:pt idx="317">
                  <c:v>427.7</c:v>
                </c:pt>
                <c:pt idx="318">
                  <c:v>428.55</c:v>
                </c:pt>
                <c:pt idx="319">
                  <c:v>429.6</c:v>
                </c:pt>
                <c:pt idx="320">
                  <c:v>433.25</c:v>
                </c:pt>
                <c:pt idx="321">
                  <c:v>448.45</c:v>
                </c:pt>
                <c:pt idx="322">
                  <c:v>457.45</c:v>
                </c:pt>
                <c:pt idx="323">
                  <c:v>468.3</c:v>
                </c:pt>
                <c:pt idx="324">
                  <c:v>469.9</c:v>
                </c:pt>
                <c:pt idx="325">
                  <c:v>465.95</c:v>
                </c:pt>
                <c:pt idx="326">
                  <c:v>471.5</c:v>
                </c:pt>
                <c:pt idx="327">
                  <c:v>474.25</c:v>
                </c:pt>
                <c:pt idx="328">
                  <c:v>458.6</c:v>
                </c:pt>
                <c:pt idx="329">
                  <c:v>470.55</c:v>
                </c:pt>
                <c:pt idx="330">
                  <c:v>464.7</c:v>
                </c:pt>
                <c:pt idx="331">
                  <c:v>443.25</c:v>
                </c:pt>
                <c:pt idx="332">
                  <c:v>441.25</c:v>
                </c:pt>
                <c:pt idx="333">
                  <c:v>437.75</c:v>
                </c:pt>
                <c:pt idx="334">
                  <c:v>437.05</c:v>
                </c:pt>
                <c:pt idx="335">
                  <c:v>435.85</c:v>
                </c:pt>
                <c:pt idx="336">
                  <c:v>443.35</c:v>
                </c:pt>
                <c:pt idx="337">
                  <c:v>439.4</c:v>
                </c:pt>
                <c:pt idx="338">
                  <c:v>434</c:v>
                </c:pt>
                <c:pt idx="339">
                  <c:v>438.1</c:v>
                </c:pt>
                <c:pt idx="340">
                  <c:v>420.2</c:v>
                </c:pt>
                <c:pt idx="341">
                  <c:v>421.85</c:v>
                </c:pt>
                <c:pt idx="342">
                  <c:v>432.15</c:v>
                </c:pt>
                <c:pt idx="343">
                  <c:v>416.2</c:v>
                </c:pt>
                <c:pt idx="344">
                  <c:v>419.5</c:v>
                </c:pt>
                <c:pt idx="345">
                  <c:v>419.85</c:v>
                </c:pt>
                <c:pt idx="346">
                  <c:v>437.7</c:v>
                </c:pt>
                <c:pt idx="347">
                  <c:v>436.55</c:v>
                </c:pt>
                <c:pt idx="348">
                  <c:v>447.95</c:v>
                </c:pt>
                <c:pt idx="349">
                  <c:v>477.85</c:v>
                </c:pt>
                <c:pt idx="350">
                  <c:v>469.65</c:v>
                </c:pt>
                <c:pt idx="351">
                  <c:v>450.9</c:v>
                </c:pt>
                <c:pt idx="352">
                  <c:v>446.2</c:v>
                </c:pt>
                <c:pt idx="353">
                  <c:v>470.95</c:v>
                </c:pt>
                <c:pt idx="354">
                  <c:v>471.8</c:v>
                </c:pt>
                <c:pt idx="355">
                  <c:v>465.35</c:v>
                </c:pt>
                <c:pt idx="356">
                  <c:v>438.9</c:v>
                </c:pt>
                <c:pt idx="357">
                  <c:v>432.3</c:v>
                </c:pt>
                <c:pt idx="358">
                  <c:v>419.75</c:v>
                </c:pt>
                <c:pt idx="359">
                  <c:v>441.95</c:v>
                </c:pt>
                <c:pt idx="360">
                  <c:v>442.15</c:v>
                </c:pt>
                <c:pt idx="361">
                  <c:v>442.55</c:v>
                </c:pt>
                <c:pt idx="362">
                  <c:v>465.65</c:v>
                </c:pt>
                <c:pt idx="363">
                  <c:v>477.3</c:v>
                </c:pt>
                <c:pt idx="364">
                  <c:v>489.6</c:v>
                </c:pt>
                <c:pt idx="365">
                  <c:v>479.6</c:v>
                </c:pt>
                <c:pt idx="366">
                  <c:v>474.2</c:v>
                </c:pt>
                <c:pt idx="367">
                  <c:v>470.5</c:v>
                </c:pt>
                <c:pt idx="368">
                  <c:v>475.4</c:v>
                </c:pt>
                <c:pt idx="369">
                  <c:v>480.55</c:v>
                </c:pt>
                <c:pt idx="370">
                  <c:v>480.85</c:v>
                </c:pt>
                <c:pt idx="371">
                  <c:v>487.05</c:v>
                </c:pt>
                <c:pt idx="372">
                  <c:v>451.7</c:v>
                </c:pt>
                <c:pt idx="373">
                  <c:v>493.4</c:v>
                </c:pt>
                <c:pt idx="374">
                  <c:v>509.5</c:v>
                </c:pt>
                <c:pt idx="375">
                  <c:v>524.70000000000005</c:v>
                </c:pt>
                <c:pt idx="376">
                  <c:v>531.45000000000005</c:v>
                </c:pt>
                <c:pt idx="377">
                  <c:v>526.35</c:v>
                </c:pt>
                <c:pt idx="378">
                  <c:v>521.85</c:v>
                </c:pt>
                <c:pt idx="379">
                  <c:v>526.15</c:v>
                </c:pt>
                <c:pt idx="380">
                  <c:v>526.25</c:v>
                </c:pt>
                <c:pt idx="381">
                  <c:v>534.04999999999995</c:v>
                </c:pt>
                <c:pt idx="382">
                  <c:v>544.25</c:v>
                </c:pt>
                <c:pt idx="383">
                  <c:v>510.2</c:v>
                </c:pt>
                <c:pt idx="384">
                  <c:v>528.6</c:v>
                </c:pt>
                <c:pt idx="385">
                  <c:v>530.54999999999995</c:v>
                </c:pt>
                <c:pt idx="386">
                  <c:v>545.29999999999995</c:v>
                </c:pt>
                <c:pt idx="387">
                  <c:v>555.29999999999995</c:v>
                </c:pt>
                <c:pt idx="388">
                  <c:v>552</c:v>
                </c:pt>
                <c:pt idx="389">
                  <c:v>556.70000000000005</c:v>
                </c:pt>
                <c:pt idx="390">
                  <c:v>565.4</c:v>
                </c:pt>
                <c:pt idx="391">
                  <c:v>562.9</c:v>
                </c:pt>
                <c:pt idx="392">
                  <c:v>569.54999999999995</c:v>
                </c:pt>
                <c:pt idx="393">
                  <c:v>581.85</c:v>
                </c:pt>
                <c:pt idx="394">
                  <c:v>592.70000000000005</c:v>
                </c:pt>
                <c:pt idx="395">
                  <c:v>600.5</c:v>
                </c:pt>
                <c:pt idx="396">
                  <c:v>601.20000000000005</c:v>
                </c:pt>
                <c:pt idx="397">
                  <c:v>607.4</c:v>
                </c:pt>
                <c:pt idx="398">
                  <c:v>579.79999999999995</c:v>
                </c:pt>
                <c:pt idx="399">
                  <c:v>578.20000000000005</c:v>
                </c:pt>
                <c:pt idx="400">
                  <c:v>576.1</c:v>
                </c:pt>
                <c:pt idx="401">
                  <c:v>577.20000000000005</c:v>
                </c:pt>
                <c:pt idx="402">
                  <c:v>572.70000000000005</c:v>
                </c:pt>
                <c:pt idx="403">
                  <c:v>570.75</c:v>
                </c:pt>
                <c:pt idx="404">
                  <c:v>563.9</c:v>
                </c:pt>
                <c:pt idx="405">
                  <c:v>561.70000000000005</c:v>
                </c:pt>
                <c:pt idx="406">
                  <c:v>573.5</c:v>
                </c:pt>
                <c:pt idx="407">
                  <c:v>570.65</c:v>
                </c:pt>
                <c:pt idx="408">
                  <c:v>554.1</c:v>
                </c:pt>
                <c:pt idx="409">
                  <c:v>569.45000000000005</c:v>
                </c:pt>
                <c:pt idx="410">
                  <c:v>575.85</c:v>
                </c:pt>
                <c:pt idx="411">
                  <c:v>518.15</c:v>
                </c:pt>
                <c:pt idx="412">
                  <c:v>538.45000000000005</c:v>
                </c:pt>
                <c:pt idx="413">
                  <c:v>565.79999999999995</c:v>
                </c:pt>
                <c:pt idx="414">
                  <c:v>546.04999999999995</c:v>
                </c:pt>
                <c:pt idx="415">
                  <c:v>550.79999999999995</c:v>
                </c:pt>
                <c:pt idx="416">
                  <c:v>589.79999999999995</c:v>
                </c:pt>
                <c:pt idx="417">
                  <c:v>595.5</c:v>
                </c:pt>
                <c:pt idx="418">
                  <c:v>601.5</c:v>
                </c:pt>
                <c:pt idx="419">
                  <c:v>614.45000000000005</c:v>
                </c:pt>
                <c:pt idx="420">
                  <c:v>606.29999999999995</c:v>
                </c:pt>
                <c:pt idx="421">
                  <c:v>552.35</c:v>
                </c:pt>
                <c:pt idx="422">
                  <c:v>575.70000000000005</c:v>
                </c:pt>
                <c:pt idx="423">
                  <c:v>593.75</c:v>
                </c:pt>
                <c:pt idx="424">
                  <c:v>590.29999999999995</c:v>
                </c:pt>
                <c:pt idx="425">
                  <c:v>624.1</c:v>
                </c:pt>
                <c:pt idx="426">
                  <c:v>613.75</c:v>
                </c:pt>
                <c:pt idx="427">
                  <c:v>586.15</c:v>
                </c:pt>
                <c:pt idx="428">
                  <c:v>620.15</c:v>
                </c:pt>
                <c:pt idx="429">
                  <c:v>626</c:v>
                </c:pt>
                <c:pt idx="430">
                  <c:v>626.75</c:v>
                </c:pt>
                <c:pt idx="431">
                  <c:v>630</c:v>
                </c:pt>
                <c:pt idx="432">
                  <c:v>609.95000000000005</c:v>
                </c:pt>
                <c:pt idx="433">
                  <c:v>542.75</c:v>
                </c:pt>
                <c:pt idx="434">
                  <c:v>565.9</c:v>
                </c:pt>
                <c:pt idx="435">
                  <c:v>491.05</c:v>
                </c:pt>
                <c:pt idx="436">
                  <c:v>418.75</c:v>
                </c:pt>
                <c:pt idx="437">
                  <c:v>416.95</c:v>
                </c:pt>
                <c:pt idx="438">
                  <c:v>411</c:v>
                </c:pt>
                <c:pt idx="439">
                  <c:v>415</c:v>
                </c:pt>
                <c:pt idx="440">
                  <c:v>416.6</c:v>
                </c:pt>
                <c:pt idx="441">
                  <c:v>413.95</c:v>
                </c:pt>
                <c:pt idx="442">
                  <c:v>409.1</c:v>
                </c:pt>
                <c:pt idx="443">
                  <c:v>407.15</c:v>
                </c:pt>
                <c:pt idx="444">
                  <c:v>416.6</c:v>
                </c:pt>
                <c:pt idx="445">
                  <c:v>409.75</c:v>
                </c:pt>
                <c:pt idx="446">
                  <c:v>387.3</c:v>
                </c:pt>
                <c:pt idx="447">
                  <c:v>390.9</c:v>
                </c:pt>
                <c:pt idx="448">
                  <c:v>396.1</c:v>
                </c:pt>
                <c:pt idx="449">
                  <c:v>390.2</c:v>
                </c:pt>
                <c:pt idx="450">
                  <c:v>390.15</c:v>
                </c:pt>
                <c:pt idx="451">
                  <c:v>392.1</c:v>
                </c:pt>
                <c:pt idx="452">
                  <c:v>389.4</c:v>
                </c:pt>
                <c:pt idx="453">
                  <c:v>373.95</c:v>
                </c:pt>
                <c:pt idx="454">
                  <c:v>374.55</c:v>
                </c:pt>
                <c:pt idx="455">
                  <c:v>368.65</c:v>
                </c:pt>
                <c:pt idx="456">
                  <c:v>353.3</c:v>
                </c:pt>
                <c:pt idx="457">
                  <c:v>351.5</c:v>
                </c:pt>
                <c:pt idx="458">
                  <c:v>404.55</c:v>
                </c:pt>
                <c:pt idx="459">
                  <c:v>381.7</c:v>
                </c:pt>
                <c:pt idx="460">
                  <c:v>382.8</c:v>
                </c:pt>
                <c:pt idx="461">
                  <c:v>375.75</c:v>
                </c:pt>
                <c:pt idx="462">
                  <c:v>373.55</c:v>
                </c:pt>
                <c:pt idx="463">
                  <c:v>377</c:v>
                </c:pt>
                <c:pt idx="464">
                  <c:v>370.5</c:v>
                </c:pt>
                <c:pt idx="465">
                  <c:v>372.25</c:v>
                </c:pt>
                <c:pt idx="466">
                  <c:v>341.4</c:v>
                </c:pt>
                <c:pt idx="467">
                  <c:v>341.75</c:v>
                </c:pt>
                <c:pt idx="468">
                  <c:v>299.7</c:v>
                </c:pt>
                <c:pt idx="469">
                  <c:v>290.8</c:v>
                </c:pt>
                <c:pt idx="470">
                  <c:v>280.25</c:v>
                </c:pt>
                <c:pt idx="471">
                  <c:v>275.60000000000002</c:v>
                </c:pt>
                <c:pt idx="472">
                  <c:v>273.95</c:v>
                </c:pt>
                <c:pt idx="473">
                  <c:v>255.75</c:v>
                </c:pt>
                <c:pt idx="474">
                  <c:v>261.05</c:v>
                </c:pt>
                <c:pt idx="475">
                  <c:v>261.05</c:v>
                </c:pt>
                <c:pt idx="476">
                  <c:v>269.95</c:v>
                </c:pt>
                <c:pt idx="477">
                  <c:v>266.85000000000002</c:v>
                </c:pt>
                <c:pt idx="478">
                  <c:v>276.3</c:v>
                </c:pt>
                <c:pt idx="479">
                  <c:v>284.10000000000002</c:v>
                </c:pt>
                <c:pt idx="480">
                  <c:v>288.85000000000002</c:v>
                </c:pt>
                <c:pt idx="481">
                  <c:v>286.39999999999998</c:v>
                </c:pt>
                <c:pt idx="482">
                  <c:v>288.8</c:v>
                </c:pt>
                <c:pt idx="483">
                  <c:v>289.89999999999998</c:v>
                </c:pt>
                <c:pt idx="484">
                  <c:v>287.14999999999998</c:v>
                </c:pt>
                <c:pt idx="485">
                  <c:v>284.25</c:v>
                </c:pt>
                <c:pt idx="486">
                  <c:v>277.35000000000002</c:v>
                </c:pt>
                <c:pt idx="487">
                  <c:v>264.14999999999998</c:v>
                </c:pt>
                <c:pt idx="488">
                  <c:v>258.45</c:v>
                </c:pt>
                <c:pt idx="489">
                  <c:v>259.89999999999998</c:v>
                </c:pt>
                <c:pt idx="490">
                  <c:v>257.89999999999998</c:v>
                </c:pt>
                <c:pt idx="491">
                  <c:v>251</c:v>
                </c:pt>
                <c:pt idx="492">
                  <c:v>260.2</c:v>
                </c:pt>
                <c:pt idx="493">
                  <c:v>260.14999999999998</c:v>
                </c:pt>
                <c:pt idx="494">
                  <c:v>262.10000000000002</c:v>
                </c:pt>
                <c:pt idx="495">
                  <c:v>264.2</c:v>
                </c:pt>
                <c:pt idx="496">
                  <c:v>264.10000000000002</c:v>
                </c:pt>
                <c:pt idx="497">
                  <c:v>263.95</c:v>
                </c:pt>
                <c:pt idx="498">
                  <c:v>265.05</c:v>
                </c:pt>
                <c:pt idx="499">
                  <c:v>264.39999999999998</c:v>
                </c:pt>
                <c:pt idx="500">
                  <c:v>261.75</c:v>
                </c:pt>
                <c:pt idx="501">
                  <c:v>252.9</c:v>
                </c:pt>
                <c:pt idx="502">
                  <c:v>256</c:v>
                </c:pt>
                <c:pt idx="503">
                  <c:v>260.45</c:v>
                </c:pt>
                <c:pt idx="504">
                  <c:v>249.85</c:v>
                </c:pt>
                <c:pt idx="505">
                  <c:v>244.5</c:v>
                </c:pt>
                <c:pt idx="506">
                  <c:v>239.2</c:v>
                </c:pt>
                <c:pt idx="507">
                  <c:v>245.45</c:v>
                </c:pt>
                <c:pt idx="508">
                  <c:v>244.4</c:v>
                </c:pt>
                <c:pt idx="509">
                  <c:v>245.55</c:v>
                </c:pt>
                <c:pt idx="510">
                  <c:v>243.5</c:v>
                </c:pt>
                <c:pt idx="511">
                  <c:v>222.6</c:v>
                </c:pt>
                <c:pt idx="512">
                  <c:v>243.45</c:v>
                </c:pt>
                <c:pt idx="513">
                  <c:v>245.45</c:v>
                </c:pt>
                <c:pt idx="514">
                  <c:v>237.95</c:v>
                </c:pt>
                <c:pt idx="515">
                  <c:v>237.55</c:v>
                </c:pt>
                <c:pt idx="516">
                  <c:v>241.25</c:v>
                </c:pt>
                <c:pt idx="517">
                  <c:v>242.55</c:v>
                </c:pt>
                <c:pt idx="518">
                  <c:v>250.95</c:v>
                </c:pt>
                <c:pt idx="519">
                  <c:v>246.2</c:v>
                </c:pt>
                <c:pt idx="520">
                  <c:v>244.25</c:v>
                </c:pt>
                <c:pt idx="521">
                  <c:v>259</c:v>
                </c:pt>
                <c:pt idx="522">
                  <c:v>266.89999999999998</c:v>
                </c:pt>
                <c:pt idx="523">
                  <c:v>266.95</c:v>
                </c:pt>
                <c:pt idx="524">
                  <c:v>264.60000000000002</c:v>
                </c:pt>
                <c:pt idx="525">
                  <c:v>261.35000000000002</c:v>
                </c:pt>
                <c:pt idx="526">
                  <c:v>260.35000000000002</c:v>
                </c:pt>
                <c:pt idx="527">
                  <c:v>267.25</c:v>
                </c:pt>
                <c:pt idx="528">
                  <c:v>266.25</c:v>
                </c:pt>
                <c:pt idx="529">
                  <c:v>251.7</c:v>
                </c:pt>
                <c:pt idx="530">
                  <c:v>259.39999999999998</c:v>
                </c:pt>
                <c:pt idx="531">
                  <c:v>248.85</c:v>
                </c:pt>
                <c:pt idx="532">
                  <c:v>245.7</c:v>
                </c:pt>
                <c:pt idx="533">
                  <c:v>229.6</c:v>
                </c:pt>
                <c:pt idx="534">
                  <c:v>259.25</c:v>
                </c:pt>
                <c:pt idx="535">
                  <c:v>281.7</c:v>
                </c:pt>
                <c:pt idx="536">
                  <c:v>280.85000000000002</c:v>
                </c:pt>
                <c:pt idx="537">
                  <c:v>285.2</c:v>
                </c:pt>
                <c:pt idx="538">
                  <c:v>281.35000000000002</c:v>
                </c:pt>
                <c:pt idx="539">
                  <c:v>294.55</c:v>
                </c:pt>
                <c:pt idx="540">
                  <c:v>297.55</c:v>
                </c:pt>
                <c:pt idx="541">
                  <c:v>308.25</c:v>
                </c:pt>
                <c:pt idx="542">
                  <c:v>296.25</c:v>
                </c:pt>
                <c:pt idx="543">
                  <c:v>299.05</c:v>
                </c:pt>
                <c:pt idx="544">
                  <c:v>301.95</c:v>
                </c:pt>
                <c:pt idx="545">
                  <c:v>298.85000000000002</c:v>
                </c:pt>
                <c:pt idx="546">
                  <c:v>288.75</c:v>
                </c:pt>
                <c:pt idx="547">
                  <c:v>320.35000000000002</c:v>
                </c:pt>
                <c:pt idx="548">
                  <c:v>291.25</c:v>
                </c:pt>
                <c:pt idx="549">
                  <c:v>243.6</c:v>
                </c:pt>
                <c:pt idx="550">
                  <c:v>240.4</c:v>
                </c:pt>
                <c:pt idx="551">
                  <c:v>223.55</c:v>
                </c:pt>
                <c:pt idx="552">
                  <c:v>220.65</c:v>
                </c:pt>
                <c:pt idx="553">
                  <c:v>203.25</c:v>
                </c:pt>
                <c:pt idx="554">
                  <c:v>199.8</c:v>
                </c:pt>
                <c:pt idx="555">
                  <c:v>197.4</c:v>
                </c:pt>
                <c:pt idx="556">
                  <c:v>185.3</c:v>
                </c:pt>
                <c:pt idx="557">
                  <c:v>182.1</c:v>
                </c:pt>
                <c:pt idx="558">
                  <c:v>184.65</c:v>
                </c:pt>
                <c:pt idx="559">
                  <c:v>185.5</c:v>
                </c:pt>
                <c:pt idx="560">
                  <c:v>185.3</c:v>
                </c:pt>
                <c:pt idx="561">
                  <c:v>180.8</c:v>
                </c:pt>
                <c:pt idx="562">
                  <c:v>182</c:v>
                </c:pt>
                <c:pt idx="563">
                  <c:v>181.55</c:v>
                </c:pt>
                <c:pt idx="564">
                  <c:v>177.4</c:v>
                </c:pt>
                <c:pt idx="565">
                  <c:v>177.8</c:v>
                </c:pt>
                <c:pt idx="566">
                  <c:v>178.65</c:v>
                </c:pt>
                <c:pt idx="567">
                  <c:v>176.9</c:v>
                </c:pt>
                <c:pt idx="568">
                  <c:v>177.4</c:v>
                </c:pt>
                <c:pt idx="569">
                  <c:v>172.1</c:v>
                </c:pt>
                <c:pt idx="570">
                  <c:v>183.85</c:v>
                </c:pt>
                <c:pt idx="571">
                  <c:v>182.6</c:v>
                </c:pt>
                <c:pt idx="572">
                  <c:v>183.15</c:v>
                </c:pt>
                <c:pt idx="573">
                  <c:v>181.75</c:v>
                </c:pt>
                <c:pt idx="574">
                  <c:v>176.95</c:v>
                </c:pt>
                <c:pt idx="575">
                  <c:v>177.95</c:v>
                </c:pt>
                <c:pt idx="576">
                  <c:v>178.35</c:v>
                </c:pt>
                <c:pt idx="577">
                  <c:v>171.15</c:v>
                </c:pt>
                <c:pt idx="578">
                  <c:v>170.1</c:v>
                </c:pt>
                <c:pt idx="579">
                  <c:v>170.85</c:v>
                </c:pt>
                <c:pt idx="580">
                  <c:v>170</c:v>
                </c:pt>
                <c:pt idx="581">
                  <c:v>172.4</c:v>
                </c:pt>
                <c:pt idx="582">
                  <c:v>165</c:v>
                </c:pt>
                <c:pt idx="583">
                  <c:v>164.2</c:v>
                </c:pt>
                <c:pt idx="584">
                  <c:v>165.35</c:v>
                </c:pt>
                <c:pt idx="585">
                  <c:v>166.1</c:v>
                </c:pt>
                <c:pt idx="586">
                  <c:v>167</c:v>
                </c:pt>
                <c:pt idx="587">
                  <c:v>166.8</c:v>
                </c:pt>
                <c:pt idx="588">
                  <c:v>165.8</c:v>
                </c:pt>
                <c:pt idx="589">
                  <c:v>166.9</c:v>
                </c:pt>
                <c:pt idx="590">
                  <c:v>164.7</c:v>
                </c:pt>
                <c:pt idx="591">
                  <c:v>166.85</c:v>
                </c:pt>
                <c:pt idx="592">
                  <c:v>158.44999999999999</c:v>
                </c:pt>
                <c:pt idx="593">
                  <c:v>160.55000000000001</c:v>
                </c:pt>
                <c:pt idx="594">
                  <c:v>156.9</c:v>
                </c:pt>
                <c:pt idx="595">
                  <c:v>158.44999999999999</c:v>
                </c:pt>
                <c:pt idx="596">
                  <c:v>156.19999999999999</c:v>
                </c:pt>
                <c:pt idx="597">
                  <c:v>160.69999999999999</c:v>
                </c:pt>
                <c:pt idx="598">
                  <c:v>162.05000000000001</c:v>
                </c:pt>
                <c:pt idx="599">
                  <c:v>156.15</c:v>
                </c:pt>
                <c:pt idx="600">
                  <c:v>154.5</c:v>
                </c:pt>
                <c:pt idx="601">
                  <c:v>154</c:v>
                </c:pt>
                <c:pt idx="602">
                  <c:v>154.05000000000001</c:v>
                </c:pt>
                <c:pt idx="603">
                  <c:v>153</c:v>
                </c:pt>
                <c:pt idx="604">
                  <c:v>154.15</c:v>
                </c:pt>
                <c:pt idx="605">
                  <c:v>156.35</c:v>
                </c:pt>
                <c:pt idx="606">
                  <c:v>157.69999999999999</c:v>
                </c:pt>
                <c:pt idx="607">
                  <c:v>151.5</c:v>
                </c:pt>
                <c:pt idx="608">
                  <c:v>151.15</c:v>
                </c:pt>
                <c:pt idx="609">
                  <c:v>157.75</c:v>
                </c:pt>
                <c:pt idx="610">
                  <c:v>168.25</c:v>
                </c:pt>
                <c:pt idx="611">
                  <c:v>166.75</c:v>
                </c:pt>
                <c:pt idx="612">
                  <c:v>167</c:v>
                </c:pt>
                <c:pt idx="613">
                  <c:v>170.35</c:v>
                </c:pt>
                <c:pt idx="614">
                  <c:v>165.95</c:v>
                </c:pt>
                <c:pt idx="615">
                  <c:v>168</c:v>
                </c:pt>
                <c:pt idx="616">
                  <c:v>164.9</c:v>
                </c:pt>
                <c:pt idx="617">
                  <c:v>165.2</c:v>
                </c:pt>
                <c:pt idx="618">
                  <c:v>165.35</c:v>
                </c:pt>
                <c:pt idx="619">
                  <c:v>161.25</c:v>
                </c:pt>
                <c:pt idx="620">
                  <c:v>170.05</c:v>
                </c:pt>
                <c:pt idx="621">
                  <c:v>170.2</c:v>
                </c:pt>
                <c:pt idx="622">
                  <c:v>171.15</c:v>
                </c:pt>
                <c:pt idx="623">
                  <c:v>172.5</c:v>
                </c:pt>
                <c:pt idx="624">
                  <c:v>169.45</c:v>
                </c:pt>
                <c:pt idx="625">
                  <c:v>166.1</c:v>
                </c:pt>
                <c:pt idx="626">
                  <c:v>168.5</c:v>
                </c:pt>
                <c:pt idx="627">
                  <c:v>166.7</c:v>
                </c:pt>
                <c:pt idx="628">
                  <c:v>169.8</c:v>
                </c:pt>
                <c:pt idx="629">
                  <c:v>166.85</c:v>
                </c:pt>
                <c:pt idx="630">
                  <c:v>158.80000000000001</c:v>
                </c:pt>
                <c:pt idx="631">
                  <c:v>163.44999999999999</c:v>
                </c:pt>
                <c:pt idx="632">
                  <c:v>165.35</c:v>
                </c:pt>
                <c:pt idx="633">
                  <c:v>170.15</c:v>
                </c:pt>
                <c:pt idx="634">
                  <c:v>170.95</c:v>
                </c:pt>
                <c:pt idx="635">
                  <c:v>166.7</c:v>
                </c:pt>
                <c:pt idx="636">
                  <c:v>169.85</c:v>
                </c:pt>
                <c:pt idx="637">
                  <c:v>189.5</c:v>
                </c:pt>
                <c:pt idx="638">
                  <c:v>162.85</c:v>
                </c:pt>
                <c:pt idx="639">
                  <c:v>153.9</c:v>
                </c:pt>
                <c:pt idx="640">
                  <c:v>149.85</c:v>
                </c:pt>
                <c:pt idx="641">
                  <c:v>156.75</c:v>
                </c:pt>
                <c:pt idx="642">
                  <c:v>154.4</c:v>
                </c:pt>
                <c:pt idx="643">
                  <c:v>138.30000000000001</c:v>
                </c:pt>
                <c:pt idx="644">
                  <c:v>131.05000000000001</c:v>
                </c:pt>
                <c:pt idx="645">
                  <c:v>128.5</c:v>
                </c:pt>
                <c:pt idx="646">
                  <c:v>127.75</c:v>
                </c:pt>
                <c:pt idx="647">
                  <c:v>126.85</c:v>
                </c:pt>
                <c:pt idx="648">
                  <c:v>123.9</c:v>
                </c:pt>
                <c:pt idx="649">
                  <c:v>124.85</c:v>
                </c:pt>
                <c:pt idx="650">
                  <c:v>124.6</c:v>
                </c:pt>
                <c:pt idx="651">
                  <c:v>124.55</c:v>
                </c:pt>
                <c:pt idx="652">
                  <c:v>124.5</c:v>
                </c:pt>
                <c:pt idx="653">
                  <c:v>122.85</c:v>
                </c:pt>
                <c:pt idx="654">
                  <c:v>124.85</c:v>
                </c:pt>
                <c:pt idx="655">
                  <c:v>124.65</c:v>
                </c:pt>
                <c:pt idx="656">
                  <c:v>125.25</c:v>
                </c:pt>
                <c:pt idx="657">
                  <c:v>126.1</c:v>
                </c:pt>
                <c:pt idx="658">
                  <c:v>126.6</c:v>
                </c:pt>
                <c:pt idx="659">
                  <c:v>127.15</c:v>
                </c:pt>
                <c:pt idx="660">
                  <c:v>123.9</c:v>
                </c:pt>
                <c:pt idx="661">
                  <c:v>125.15</c:v>
                </c:pt>
                <c:pt idx="662">
                  <c:v>122.65</c:v>
                </c:pt>
                <c:pt idx="663">
                  <c:v>123.3</c:v>
                </c:pt>
                <c:pt idx="664">
                  <c:v>123.55</c:v>
                </c:pt>
                <c:pt idx="665">
                  <c:v>125.1</c:v>
                </c:pt>
                <c:pt idx="666">
                  <c:v>124.1</c:v>
                </c:pt>
                <c:pt idx="667">
                  <c:v>120.95</c:v>
                </c:pt>
                <c:pt idx="668">
                  <c:v>126</c:v>
                </c:pt>
                <c:pt idx="669">
                  <c:v>134.25</c:v>
                </c:pt>
                <c:pt idx="670">
                  <c:v>129.55000000000001</c:v>
                </c:pt>
                <c:pt idx="671">
                  <c:v>135.75</c:v>
                </c:pt>
                <c:pt idx="672">
                  <c:v>136.65</c:v>
                </c:pt>
                <c:pt idx="673">
                  <c:v>128.69999999999999</c:v>
                </c:pt>
                <c:pt idx="674">
                  <c:v>119.9</c:v>
                </c:pt>
                <c:pt idx="675">
                  <c:v>119.65</c:v>
                </c:pt>
                <c:pt idx="676">
                  <c:v>119.65</c:v>
                </c:pt>
                <c:pt idx="677">
                  <c:v>119.5</c:v>
                </c:pt>
                <c:pt idx="678">
                  <c:v>118.65</c:v>
                </c:pt>
                <c:pt idx="679">
                  <c:v>120.7</c:v>
                </c:pt>
                <c:pt idx="680">
                  <c:v>120.95</c:v>
                </c:pt>
                <c:pt idx="681">
                  <c:v>122.25</c:v>
                </c:pt>
                <c:pt idx="682">
                  <c:v>121.9</c:v>
                </c:pt>
                <c:pt idx="683">
                  <c:v>122.85</c:v>
                </c:pt>
                <c:pt idx="684">
                  <c:v>124.1</c:v>
                </c:pt>
                <c:pt idx="685">
                  <c:v>121.95</c:v>
                </c:pt>
                <c:pt idx="686">
                  <c:v>121.85</c:v>
                </c:pt>
                <c:pt idx="687">
                  <c:v>121.9</c:v>
                </c:pt>
                <c:pt idx="688">
                  <c:v>123</c:v>
                </c:pt>
                <c:pt idx="689">
                  <c:v>123.9</c:v>
                </c:pt>
                <c:pt idx="690">
                  <c:v>123.3</c:v>
                </c:pt>
                <c:pt idx="691">
                  <c:v>121.15</c:v>
                </c:pt>
                <c:pt idx="692">
                  <c:v>123.45</c:v>
                </c:pt>
                <c:pt idx="693">
                  <c:v>123.8</c:v>
                </c:pt>
                <c:pt idx="694">
                  <c:v>122.7</c:v>
                </c:pt>
                <c:pt idx="695">
                  <c:v>124.45</c:v>
                </c:pt>
                <c:pt idx="696">
                  <c:v>122.85</c:v>
                </c:pt>
                <c:pt idx="697">
                  <c:v>122.9</c:v>
                </c:pt>
                <c:pt idx="698">
                  <c:v>123.7</c:v>
                </c:pt>
                <c:pt idx="699">
                  <c:v>121.95</c:v>
                </c:pt>
                <c:pt idx="700">
                  <c:v>123.8</c:v>
                </c:pt>
                <c:pt idx="701">
                  <c:v>125.25</c:v>
                </c:pt>
                <c:pt idx="702">
                  <c:v>125.35</c:v>
                </c:pt>
                <c:pt idx="703">
                  <c:v>127.1</c:v>
                </c:pt>
                <c:pt idx="704">
                  <c:v>119.85</c:v>
                </c:pt>
                <c:pt idx="705">
                  <c:v>116.95</c:v>
                </c:pt>
                <c:pt idx="706">
                  <c:v>117.95</c:v>
                </c:pt>
                <c:pt idx="707">
                  <c:v>118.45</c:v>
                </c:pt>
                <c:pt idx="708">
                  <c:v>120</c:v>
                </c:pt>
                <c:pt idx="709">
                  <c:v>115.55</c:v>
                </c:pt>
                <c:pt idx="710">
                  <c:v>121.6</c:v>
                </c:pt>
                <c:pt idx="711">
                  <c:v>115.85</c:v>
                </c:pt>
                <c:pt idx="712">
                  <c:v>114.85</c:v>
                </c:pt>
                <c:pt idx="713">
                  <c:v>115</c:v>
                </c:pt>
                <c:pt idx="714">
                  <c:v>113</c:v>
                </c:pt>
                <c:pt idx="715">
                  <c:v>115.9</c:v>
                </c:pt>
                <c:pt idx="716">
                  <c:v>116.2</c:v>
                </c:pt>
                <c:pt idx="717">
                  <c:v>120.85</c:v>
                </c:pt>
                <c:pt idx="718">
                  <c:v>121.85</c:v>
                </c:pt>
                <c:pt idx="719">
                  <c:v>118.75</c:v>
                </c:pt>
                <c:pt idx="720">
                  <c:v>120.7</c:v>
                </c:pt>
                <c:pt idx="721">
                  <c:v>120.4</c:v>
                </c:pt>
                <c:pt idx="722">
                  <c:v>126.7</c:v>
                </c:pt>
                <c:pt idx="723">
                  <c:v>121.85</c:v>
                </c:pt>
                <c:pt idx="724">
                  <c:v>128.25</c:v>
                </c:pt>
                <c:pt idx="725">
                  <c:v>135</c:v>
                </c:pt>
                <c:pt idx="726">
                  <c:v>141.65</c:v>
                </c:pt>
                <c:pt idx="727">
                  <c:v>129.30000000000001</c:v>
                </c:pt>
                <c:pt idx="728">
                  <c:v>130.1</c:v>
                </c:pt>
                <c:pt idx="729">
                  <c:v>118.3</c:v>
                </c:pt>
                <c:pt idx="730">
                  <c:v>107.55</c:v>
                </c:pt>
                <c:pt idx="731">
                  <c:v>103.2</c:v>
                </c:pt>
                <c:pt idx="732">
                  <c:v>104.75</c:v>
                </c:pt>
                <c:pt idx="733">
                  <c:v>104.6</c:v>
                </c:pt>
                <c:pt idx="734">
                  <c:v>87.75</c:v>
                </c:pt>
                <c:pt idx="735">
                  <c:v>77.5</c:v>
                </c:pt>
                <c:pt idx="736">
                  <c:v>77.099999999999994</c:v>
                </c:pt>
                <c:pt idx="737">
                  <c:v>74.45</c:v>
                </c:pt>
                <c:pt idx="738">
                  <c:v>75</c:v>
                </c:pt>
                <c:pt idx="739">
                  <c:v>73.099999999999994</c:v>
                </c:pt>
                <c:pt idx="740">
                  <c:v>73.55</c:v>
                </c:pt>
                <c:pt idx="741">
                  <c:v>72.75</c:v>
                </c:pt>
                <c:pt idx="742">
                  <c:v>73.5</c:v>
                </c:pt>
                <c:pt idx="743">
                  <c:v>74.3</c:v>
                </c:pt>
                <c:pt idx="744">
                  <c:v>73.900000000000006</c:v>
                </c:pt>
                <c:pt idx="745">
                  <c:v>75.2</c:v>
                </c:pt>
                <c:pt idx="746">
                  <c:v>75.349999999999994</c:v>
                </c:pt>
                <c:pt idx="747">
                  <c:v>68.599999999999994</c:v>
                </c:pt>
                <c:pt idx="748">
                  <c:v>67.05</c:v>
                </c:pt>
                <c:pt idx="749">
                  <c:v>66.2</c:v>
                </c:pt>
                <c:pt idx="750">
                  <c:v>66.5</c:v>
                </c:pt>
                <c:pt idx="751">
                  <c:v>64.75</c:v>
                </c:pt>
                <c:pt idx="752">
                  <c:v>64.7</c:v>
                </c:pt>
                <c:pt idx="753">
                  <c:v>65.599999999999994</c:v>
                </c:pt>
                <c:pt idx="754">
                  <c:v>64.150000000000006</c:v>
                </c:pt>
                <c:pt idx="755">
                  <c:v>64.599999999999994</c:v>
                </c:pt>
                <c:pt idx="756">
                  <c:v>62.95</c:v>
                </c:pt>
                <c:pt idx="757">
                  <c:v>62</c:v>
                </c:pt>
                <c:pt idx="758">
                  <c:v>62.65</c:v>
                </c:pt>
                <c:pt idx="759">
                  <c:v>63.3</c:v>
                </c:pt>
                <c:pt idx="760">
                  <c:v>63.95</c:v>
                </c:pt>
                <c:pt idx="761">
                  <c:v>66.599999999999994</c:v>
                </c:pt>
                <c:pt idx="762">
                  <c:v>66.2</c:v>
                </c:pt>
                <c:pt idx="763">
                  <c:v>64</c:v>
                </c:pt>
                <c:pt idx="764">
                  <c:v>65.400000000000006</c:v>
                </c:pt>
                <c:pt idx="765">
                  <c:v>65.8</c:v>
                </c:pt>
                <c:pt idx="766">
                  <c:v>65.650000000000006</c:v>
                </c:pt>
                <c:pt idx="767">
                  <c:v>58.5</c:v>
                </c:pt>
                <c:pt idx="768">
                  <c:v>57.45</c:v>
                </c:pt>
                <c:pt idx="769">
                  <c:v>61.25</c:v>
                </c:pt>
                <c:pt idx="770">
                  <c:v>63.1</c:v>
                </c:pt>
                <c:pt idx="771">
                  <c:v>65.05</c:v>
                </c:pt>
                <c:pt idx="772">
                  <c:v>62.3</c:v>
                </c:pt>
                <c:pt idx="773">
                  <c:v>64.95</c:v>
                </c:pt>
                <c:pt idx="774">
                  <c:v>66.349999999999994</c:v>
                </c:pt>
                <c:pt idx="775">
                  <c:v>68.45</c:v>
                </c:pt>
                <c:pt idx="776">
                  <c:v>70.3</c:v>
                </c:pt>
                <c:pt idx="777">
                  <c:v>70.75</c:v>
                </c:pt>
                <c:pt idx="778">
                  <c:v>69.849999999999994</c:v>
                </c:pt>
                <c:pt idx="779">
                  <c:v>69.25</c:v>
                </c:pt>
                <c:pt idx="780">
                  <c:v>71.599999999999994</c:v>
                </c:pt>
                <c:pt idx="781">
                  <c:v>72.5</c:v>
                </c:pt>
                <c:pt idx="782">
                  <c:v>73.55</c:v>
                </c:pt>
                <c:pt idx="783">
                  <c:v>71.849999999999994</c:v>
                </c:pt>
                <c:pt idx="784">
                  <c:v>71.349999999999994</c:v>
                </c:pt>
                <c:pt idx="785">
                  <c:v>72.3</c:v>
                </c:pt>
                <c:pt idx="786">
                  <c:v>73.8</c:v>
                </c:pt>
                <c:pt idx="787">
                  <c:v>72.650000000000006</c:v>
                </c:pt>
                <c:pt idx="788">
                  <c:v>76.099999999999994</c:v>
                </c:pt>
                <c:pt idx="789">
                  <c:v>72.5</c:v>
                </c:pt>
                <c:pt idx="790">
                  <c:v>72.900000000000006</c:v>
                </c:pt>
                <c:pt idx="791">
                  <c:v>75.7</c:v>
                </c:pt>
                <c:pt idx="792">
                  <c:v>75.45</c:v>
                </c:pt>
                <c:pt idx="793">
                  <c:v>76.150000000000006</c:v>
                </c:pt>
                <c:pt idx="794">
                  <c:v>76.75</c:v>
                </c:pt>
                <c:pt idx="795">
                  <c:v>77.2</c:v>
                </c:pt>
                <c:pt idx="796">
                  <c:v>78.150000000000006</c:v>
                </c:pt>
                <c:pt idx="797">
                  <c:v>74.45</c:v>
                </c:pt>
                <c:pt idx="798">
                  <c:v>76.8</c:v>
                </c:pt>
                <c:pt idx="799">
                  <c:v>79.55</c:v>
                </c:pt>
                <c:pt idx="800">
                  <c:v>75.8</c:v>
                </c:pt>
                <c:pt idx="801">
                  <c:v>72.2</c:v>
                </c:pt>
                <c:pt idx="802">
                  <c:v>70.349999999999994</c:v>
                </c:pt>
                <c:pt idx="803">
                  <c:v>72.150000000000006</c:v>
                </c:pt>
                <c:pt idx="804">
                  <c:v>72.45</c:v>
                </c:pt>
                <c:pt idx="805">
                  <c:v>72.05</c:v>
                </c:pt>
                <c:pt idx="806">
                  <c:v>73.400000000000006</c:v>
                </c:pt>
                <c:pt idx="807">
                  <c:v>71.95</c:v>
                </c:pt>
                <c:pt idx="808">
                  <c:v>68.55</c:v>
                </c:pt>
                <c:pt idx="809">
                  <c:v>68.25</c:v>
                </c:pt>
                <c:pt idx="810">
                  <c:v>68.55</c:v>
                </c:pt>
                <c:pt idx="811">
                  <c:v>66.7</c:v>
                </c:pt>
                <c:pt idx="812">
                  <c:v>63.55</c:v>
                </c:pt>
                <c:pt idx="813">
                  <c:v>63.7</c:v>
                </c:pt>
                <c:pt idx="814">
                  <c:v>63.15</c:v>
                </c:pt>
                <c:pt idx="815">
                  <c:v>66.45</c:v>
                </c:pt>
                <c:pt idx="816">
                  <c:v>69.900000000000006</c:v>
                </c:pt>
                <c:pt idx="817">
                  <c:v>73.55</c:v>
                </c:pt>
                <c:pt idx="818">
                  <c:v>70.05</c:v>
                </c:pt>
                <c:pt idx="819">
                  <c:v>70.150000000000006</c:v>
                </c:pt>
                <c:pt idx="820">
                  <c:v>72.8</c:v>
                </c:pt>
                <c:pt idx="821">
                  <c:v>74</c:v>
                </c:pt>
                <c:pt idx="822">
                  <c:v>72.55</c:v>
                </c:pt>
                <c:pt idx="823">
                  <c:v>70.7</c:v>
                </c:pt>
                <c:pt idx="824">
                  <c:v>67.349999999999994</c:v>
                </c:pt>
                <c:pt idx="825">
                  <c:v>70.650000000000006</c:v>
                </c:pt>
                <c:pt idx="826">
                  <c:v>70.45</c:v>
                </c:pt>
                <c:pt idx="827">
                  <c:v>72</c:v>
                </c:pt>
                <c:pt idx="828">
                  <c:v>71.400000000000006</c:v>
                </c:pt>
                <c:pt idx="829">
                  <c:v>75.150000000000006</c:v>
                </c:pt>
                <c:pt idx="830">
                  <c:v>75.05</c:v>
                </c:pt>
                <c:pt idx="831">
                  <c:v>74.099999999999994</c:v>
                </c:pt>
                <c:pt idx="832">
                  <c:v>77.95</c:v>
                </c:pt>
                <c:pt idx="833">
                  <c:v>80.099999999999994</c:v>
                </c:pt>
                <c:pt idx="834">
                  <c:v>73.3</c:v>
                </c:pt>
                <c:pt idx="835">
                  <c:v>67.150000000000006</c:v>
                </c:pt>
                <c:pt idx="836">
                  <c:v>63.8</c:v>
                </c:pt>
                <c:pt idx="837">
                  <c:v>58</c:v>
                </c:pt>
                <c:pt idx="838">
                  <c:v>61.8</c:v>
                </c:pt>
                <c:pt idx="839">
                  <c:v>63.2</c:v>
                </c:pt>
                <c:pt idx="840">
                  <c:v>61.05</c:v>
                </c:pt>
                <c:pt idx="841">
                  <c:v>63.75</c:v>
                </c:pt>
                <c:pt idx="842">
                  <c:v>60.65</c:v>
                </c:pt>
                <c:pt idx="843">
                  <c:v>54.55</c:v>
                </c:pt>
                <c:pt idx="844">
                  <c:v>51.15</c:v>
                </c:pt>
                <c:pt idx="845">
                  <c:v>49.1</c:v>
                </c:pt>
                <c:pt idx="846">
                  <c:v>52</c:v>
                </c:pt>
                <c:pt idx="847">
                  <c:v>50.8</c:v>
                </c:pt>
                <c:pt idx="848">
                  <c:v>46.05</c:v>
                </c:pt>
                <c:pt idx="849">
                  <c:v>42.65</c:v>
                </c:pt>
                <c:pt idx="850">
                  <c:v>39.950000000000003</c:v>
                </c:pt>
                <c:pt idx="851">
                  <c:v>40.200000000000003</c:v>
                </c:pt>
                <c:pt idx="852">
                  <c:v>40</c:v>
                </c:pt>
                <c:pt idx="853">
                  <c:v>40.65</c:v>
                </c:pt>
                <c:pt idx="854">
                  <c:v>41.25</c:v>
                </c:pt>
                <c:pt idx="855">
                  <c:v>39.450000000000003</c:v>
                </c:pt>
                <c:pt idx="856">
                  <c:v>37.15</c:v>
                </c:pt>
                <c:pt idx="857">
                  <c:v>36.1</c:v>
                </c:pt>
                <c:pt idx="858">
                  <c:v>35.75</c:v>
                </c:pt>
                <c:pt idx="859">
                  <c:v>37.049999999999997</c:v>
                </c:pt>
                <c:pt idx="860">
                  <c:v>37.85</c:v>
                </c:pt>
                <c:pt idx="861">
                  <c:v>37.799999999999997</c:v>
                </c:pt>
                <c:pt idx="862">
                  <c:v>36.799999999999997</c:v>
                </c:pt>
                <c:pt idx="863">
                  <c:v>36.799999999999997</c:v>
                </c:pt>
                <c:pt idx="864">
                  <c:v>37</c:v>
                </c:pt>
                <c:pt idx="865">
                  <c:v>36.85</c:v>
                </c:pt>
                <c:pt idx="866">
                  <c:v>38.5</c:v>
                </c:pt>
                <c:pt idx="867">
                  <c:v>36</c:v>
                </c:pt>
                <c:pt idx="868">
                  <c:v>36.299999999999997</c:v>
                </c:pt>
                <c:pt idx="869">
                  <c:v>35.85</c:v>
                </c:pt>
                <c:pt idx="870">
                  <c:v>35.9</c:v>
                </c:pt>
                <c:pt idx="871">
                  <c:v>33.700000000000003</c:v>
                </c:pt>
                <c:pt idx="872">
                  <c:v>32.950000000000003</c:v>
                </c:pt>
                <c:pt idx="873">
                  <c:v>33.200000000000003</c:v>
                </c:pt>
                <c:pt idx="874">
                  <c:v>33.6</c:v>
                </c:pt>
                <c:pt idx="875">
                  <c:v>33.65</c:v>
                </c:pt>
                <c:pt idx="876">
                  <c:v>35.200000000000003</c:v>
                </c:pt>
                <c:pt idx="877">
                  <c:v>36.049999999999997</c:v>
                </c:pt>
                <c:pt idx="878">
                  <c:v>34.85</c:v>
                </c:pt>
                <c:pt idx="879">
                  <c:v>34.549999999999997</c:v>
                </c:pt>
                <c:pt idx="880">
                  <c:v>34.200000000000003</c:v>
                </c:pt>
                <c:pt idx="881">
                  <c:v>33.799999999999997</c:v>
                </c:pt>
                <c:pt idx="882">
                  <c:v>33.950000000000003</c:v>
                </c:pt>
                <c:pt idx="883">
                  <c:v>34.15</c:v>
                </c:pt>
                <c:pt idx="884">
                  <c:v>34.5</c:v>
                </c:pt>
                <c:pt idx="885">
                  <c:v>34</c:v>
                </c:pt>
                <c:pt idx="886">
                  <c:v>33.85</c:v>
                </c:pt>
                <c:pt idx="887">
                  <c:v>33.6</c:v>
                </c:pt>
                <c:pt idx="888">
                  <c:v>33.15</c:v>
                </c:pt>
                <c:pt idx="889">
                  <c:v>32.9</c:v>
                </c:pt>
                <c:pt idx="890">
                  <c:v>32.950000000000003</c:v>
                </c:pt>
                <c:pt idx="891">
                  <c:v>32.799999999999997</c:v>
                </c:pt>
                <c:pt idx="892">
                  <c:v>32.950000000000003</c:v>
                </c:pt>
                <c:pt idx="893">
                  <c:v>32.9</c:v>
                </c:pt>
                <c:pt idx="894">
                  <c:v>32.85</c:v>
                </c:pt>
                <c:pt idx="895">
                  <c:v>32.299999999999997</c:v>
                </c:pt>
                <c:pt idx="896">
                  <c:v>31.55</c:v>
                </c:pt>
                <c:pt idx="897">
                  <c:v>30.75</c:v>
                </c:pt>
                <c:pt idx="898">
                  <c:v>30.7</c:v>
                </c:pt>
                <c:pt idx="899">
                  <c:v>30.9</c:v>
                </c:pt>
                <c:pt idx="900">
                  <c:v>31.15</c:v>
                </c:pt>
                <c:pt idx="901">
                  <c:v>31.2</c:v>
                </c:pt>
                <c:pt idx="902">
                  <c:v>31.2</c:v>
                </c:pt>
                <c:pt idx="903">
                  <c:v>31</c:v>
                </c:pt>
                <c:pt idx="904">
                  <c:v>30.95</c:v>
                </c:pt>
                <c:pt idx="905">
                  <c:v>31</c:v>
                </c:pt>
                <c:pt idx="906">
                  <c:v>31.2</c:v>
                </c:pt>
                <c:pt idx="907">
                  <c:v>31.1</c:v>
                </c:pt>
                <c:pt idx="908">
                  <c:v>30.95</c:v>
                </c:pt>
                <c:pt idx="909">
                  <c:v>30.95</c:v>
                </c:pt>
                <c:pt idx="910">
                  <c:v>31</c:v>
                </c:pt>
                <c:pt idx="911">
                  <c:v>31</c:v>
                </c:pt>
                <c:pt idx="912">
                  <c:v>31.1</c:v>
                </c:pt>
                <c:pt idx="913">
                  <c:v>30.95</c:v>
                </c:pt>
                <c:pt idx="914">
                  <c:v>30.95</c:v>
                </c:pt>
                <c:pt idx="915">
                  <c:v>31</c:v>
                </c:pt>
                <c:pt idx="916">
                  <c:v>30.8</c:v>
                </c:pt>
                <c:pt idx="917">
                  <c:v>30.85</c:v>
                </c:pt>
                <c:pt idx="918">
                  <c:v>30.95</c:v>
                </c:pt>
                <c:pt idx="919">
                  <c:v>30.9</c:v>
                </c:pt>
                <c:pt idx="920">
                  <c:v>30.65</c:v>
                </c:pt>
                <c:pt idx="921">
                  <c:v>30.9</c:v>
                </c:pt>
                <c:pt idx="922">
                  <c:v>30.95</c:v>
                </c:pt>
                <c:pt idx="923">
                  <c:v>30.5</c:v>
                </c:pt>
                <c:pt idx="924">
                  <c:v>30.7</c:v>
                </c:pt>
                <c:pt idx="925">
                  <c:v>30.95</c:v>
                </c:pt>
                <c:pt idx="926">
                  <c:v>31.55</c:v>
                </c:pt>
                <c:pt idx="927">
                  <c:v>31</c:v>
                </c:pt>
                <c:pt idx="928">
                  <c:v>30.9</c:v>
                </c:pt>
                <c:pt idx="929">
                  <c:v>30.6</c:v>
                </c:pt>
                <c:pt idx="930">
                  <c:v>30.4</c:v>
                </c:pt>
                <c:pt idx="931">
                  <c:v>30.25</c:v>
                </c:pt>
                <c:pt idx="932">
                  <c:v>30.25</c:v>
                </c:pt>
                <c:pt idx="933">
                  <c:v>30</c:v>
                </c:pt>
                <c:pt idx="934">
                  <c:v>30</c:v>
                </c:pt>
                <c:pt idx="935">
                  <c:v>30.1</c:v>
                </c:pt>
                <c:pt idx="936">
                  <c:v>30.4</c:v>
                </c:pt>
                <c:pt idx="937">
                  <c:v>30.45</c:v>
                </c:pt>
                <c:pt idx="938">
                  <c:v>30.2</c:v>
                </c:pt>
                <c:pt idx="939">
                  <c:v>30.1</c:v>
                </c:pt>
                <c:pt idx="940">
                  <c:v>30.1</c:v>
                </c:pt>
                <c:pt idx="941">
                  <c:v>30.05</c:v>
                </c:pt>
                <c:pt idx="942">
                  <c:v>29.25</c:v>
                </c:pt>
                <c:pt idx="943">
                  <c:v>30.2</c:v>
                </c:pt>
                <c:pt idx="944">
                  <c:v>30.1</c:v>
                </c:pt>
                <c:pt idx="945">
                  <c:v>30.65</c:v>
                </c:pt>
                <c:pt idx="946">
                  <c:v>30.85</c:v>
                </c:pt>
                <c:pt idx="947">
                  <c:v>30.55</c:v>
                </c:pt>
                <c:pt idx="948">
                  <c:v>32</c:v>
                </c:pt>
                <c:pt idx="949">
                  <c:v>31.75</c:v>
                </c:pt>
                <c:pt idx="950">
                  <c:v>31.9</c:v>
                </c:pt>
                <c:pt idx="951">
                  <c:v>32.25</c:v>
                </c:pt>
                <c:pt idx="952">
                  <c:v>32.299999999999997</c:v>
                </c:pt>
                <c:pt idx="953">
                  <c:v>32.6</c:v>
                </c:pt>
                <c:pt idx="954">
                  <c:v>33.25</c:v>
                </c:pt>
                <c:pt idx="955">
                  <c:v>33.4</c:v>
                </c:pt>
                <c:pt idx="956">
                  <c:v>32.4</c:v>
                </c:pt>
                <c:pt idx="957">
                  <c:v>32.35</c:v>
                </c:pt>
                <c:pt idx="958">
                  <c:v>31.55</c:v>
                </c:pt>
                <c:pt idx="959">
                  <c:v>31.1</c:v>
                </c:pt>
                <c:pt idx="960">
                  <c:v>30.9</c:v>
                </c:pt>
                <c:pt idx="961">
                  <c:v>31.4</c:v>
                </c:pt>
                <c:pt idx="962">
                  <c:v>31.6</c:v>
                </c:pt>
                <c:pt idx="963">
                  <c:v>31.85</c:v>
                </c:pt>
                <c:pt idx="964">
                  <c:v>31.4</c:v>
                </c:pt>
                <c:pt idx="965">
                  <c:v>32.15</c:v>
                </c:pt>
                <c:pt idx="966">
                  <c:v>32.15</c:v>
                </c:pt>
                <c:pt idx="967">
                  <c:v>31.25</c:v>
                </c:pt>
                <c:pt idx="968">
                  <c:v>31</c:v>
                </c:pt>
                <c:pt idx="969">
                  <c:v>30.45</c:v>
                </c:pt>
                <c:pt idx="970">
                  <c:v>31.15</c:v>
                </c:pt>
                <c:pt idx="971">
                  <c:v>32.1</c:v>
                </c:pt>
                <c:pt idx="972">
                  <c:v>32.15</c:v>
                </c:pt>
                <c:pt idx="973">
                  <c:v>32.4</c:v>
                </c:pt>
                <c:pt idx="974">
                  <c:v>32.85</c:v>
                </c:pt>
                <c:pt idx="975">
                  <c:v>33</c:v>
                </c:pt>
                <c:pt idx="976">
                  <c:v>33.549999999999997</c:v>
                </c:pt>
                <c:pt idx="977">
                  <c:v>33.65</c:v>
                </c:pt>
                <c:pt idx="978">
                  <c:v>33.950000000000003</c:v>
                </c:pt>
                <c:pt idx="979">
                  <c:v>34.1</c:v>
                </c:pt>
                <c:pt idx="980">
                  <c:v>34.75</c:v>
                </c:pt>
                <c:pt idx="981">
                  <c:v>34.799999999999997</c:v>
                </c:pt>
                <c:pt idx="982">
                  <c:v>35.799999999999997</c:v>
                </c:pt>
                <c:pt idx="983">
                  <c:v>35.950000000000003</c:v>
                </c:pt>
                <c:pt idx="984">
                  <c:v>35.4</c:v>
                </c:pt>
                <c:pt idx="985">
                  <c:v>34.65</c:v>
                </c:pt>
                <c:pt idx="986">
                  <c:v>34.35</c:v>
                </c:pt>
                <c:pt idx="987">
                  <c:v>34.85</c:v>
                </c:pt>
                <c:pt idx="988">
                  <c:v>34.700000000000003</c:v>
                </c:pt>
                <c:pt idx="989">
                  <c:v>34.700000000000003</c:v>
                </c:pt>
                <c:pt idx="990">
                  <c:v>34.6</c:v>
                </c:pt>
                <c:pt idx="991">
                  <c:v>34.1</c:v>
                </c:pt>
                <c:pt idx="992">
                  <c:v>34.25</c:v>
                </c:pt>
                <c:pt idx="993">
                  <c:v>34.549999999999997</c:v>
                </c:pt>
                <c:pt idx="994">
                  <c:v>33.799999999999997</c:v>
                </c:pt>
                <c:pt idx="995">
                  <c:v>33.4</c:v>
                </c:pt>
                <c:pt idx="996">
                  <c:v>32.700000000000003</c:v>
                </c:pt>
                <c:pt idx="997">
                  <c:v>32.6</c:v>
                </c:pt>
                <c:pt idx="998">
                  <c:v>33.25</c:v>
                </c:pt>
                <c:pt idx="999">
                  <c:v>33.15</c:v>
                </c:pt>
                <c:pt idx="1000">
                  <c:v>34.1</c:v>
                </c:pt>
                <c:pt idx="1001">
                  <c:v>34.9</c:v>
                </c:pt>
                <c:pt idx="1002">
                  <c:v>36.15</c:v>
                </c:pt>
                <c:pt idx="1003">
                  <c:v>35.799999999999997</c:v>
                </c:pt>
                <c:pt idx="1004">
                  <c:v>35.799999999999997</c:v>
                </c:pt>
                <c:pt idx="1005">
                  <c:v>34.549999999999997</c:v>
                </c:pt>
                <c:pt idx="1006">
                  <c:v>33.15</c:v>
                </c:pt>
                <c:pt idx="1007">
                  <c:v>32.799999999999997</c:v>
                </c:pt>
                <c:pt idx="1008">
                  <c:v>32.6</c:v>
                </c:pt>
                <c:pt idx="1009">
                  <c:v>32.75</c:v>
                </c:pt>
                <c:pt idx="1010">
                  <c:v>32.6</c:v>
                </c:pt>
                <c:pt idx="1011">
                  <c:v>32</c:v>
                </c:pt>
                <c:pt idx="1012">
                  <c:v>30.7</c:v>
                </c:pt>
                <c:pt idx="1013">
                  <c:v>29.95</c:v>
                </c:pt>
                <c:pt idx="1014">
                  <c:v>30.7</c:v>
                </c:pt>
                <c:pt idx="1015">
                  <c:v>31.1</c:v>
                </c:pt>
                <c:pt idx="1016">
                  <c:v>31.05</c:v>
                </c:pt>
                <c:pt idx="1017">
                  <c:v>30.95</c:v>
                </c:pt>
                <c:pt idx="1018">
                  <c:v>31</c:v>
                </c:pt>
                <c:pt idx="1019">
                  <c:v>29.2</c:v>
                </c:pt>
                <c:pt idx="1020">
                  <c:v>31.7</c:v>
                </c:pt>
                <c:pt idx="1021">
                  <c:v>31.2</c:v>
                </c:pt>
                <c:pt idx="1022">
                  <c:v>32.35</c:v>
                </c:pt>
                <c:pt idx="1023">
                  <c:v>33.049999999999997</c:v>
                </c:pt>
                <c:pt idx="1024">
                  <c:v>33.15</c:v>
                </c:pt>
                <c:pt idx="1025">
                  <c:v>33.9</c:v>
                </c:pt>
                <c:pt idx="1026">
                  <c:v>33.75</c:v>
                </c:pt>
                <c:pt idx="1027">
                  <c:v>33.5</c:v>
                </c:pt>
                <c:pt idx="1028">
                  <c:v>34.65</c:v>
                </c:pt>
                <c:pt idx="1029">
                  <c:v>35.5</c:v>
                </c:pt>
                <c:pt idx="1030">
                  <c:v>34.200000000000003</c:v>
                </c:pt>
                <c:pt idx="1031">
                  <c:v>34.450000000000003</c:v>
                </c:pt>
                <c:pt idx="1032">
                  <c:v>34.85</c:v>
                </c:pt>
                <c:pt idx="1033">
                  <c:v>35.049999999999997</c:v>
                </c:pt>
                <c:pt idx="1034">
                  <c:v>35.5</c:v>
                </c:pt>
                <c:pt idx="1035">
                  <c:v>35.65</c:v>
                </c:pt>
                <c:pt idx="1036">
                  <c:v>35.700000000000003</c:v>
                </c:pt>
                <c:pt idx="1037">
                  <c:v>36</c:v>
                </c:pt>
                <c:pt idx="1038">
                  <c:v>35.700000000000003</c:v>
                </c:pt>
                <c:pt idx="1039">
                  <c:v>35.65</c:v>
                </c:pt>
                <c:pt idx="1040">
                  <c:v>35.6</c:v>
                </c:pt>
                <c:pt idx="1041">
                  <c:v>35.450000000000003</c:v>
                </c:pt>
                <c:pt idx="1042">
                  <c:v>37.15</c:v>
                </c:pt>
                <c:pt idx="1043">
                  <c:v>37.35</c:v>
                </c:pt>
                <c:pt idx="1044">
                  <c:v>37.549999999999997</c:v>
                </c:pt>
                <c:pt idx="1045">
                  <c:v>37.450000000000003</c:v>
                </c:pt>
                <c:pt idx="1046">
                  <c:v>38.4</c:v>
                </c:pt>
                <c:pt idx="1047">
                  <c:v>36.35</c:v>
                </c:pt>
                <c:pt idx="1048">
                  <c:v>35.65</c:v>
                </c:pt>
                <c:pt idx="1049">
                  <c:v>35.700000000000003</c:v>
                </c:pt>
                <c:pt idx="1050">
                  <c:v>36</c:v>
                </c:pt>
                <c:pt idx="1051">
                  <c:v>36</c:v>
                </c:pt>
                <c:pt idx="1052">
                  <c:v>35.65</c:v>
                </c:pt>
                <c:pt idx="1053">
                  <c:v>35.25</c:v>
                </c:pt>
                <c:pt idx="1054">
                  <c:v>34.85</c:v>
                </c:pt>
                <c:pt idx="1055">
                  <c:v>35.25</c:v>
                </c:pt>
                <c:pt idx="1056">
                  <c:v>35.299999999999997</c:v>
                </c:pt>
                <c:pt idx="1057">
                  <c:v>34.75</c:v>
                </c:pt>
                <c:pt idx="1058">
                  <c:v>33.75</c:v>
                </c:pt>
                <c:pt idx="1059">
                  <c:v>34.25</c:v>
                </c:pt>
                <c:pt idx="1060">
                  <c:v>34.200000000000003</c:v>
                </c:pt>
                <c:pt idx="1061">
                  <c:v>33.65</c:v>
                </c:pt>
                <c:pt idx="1062">
                  <c:v>33.85</c:v>
                </c:pt>
                <c:pt idx="1063">
                  <c:v>34.15</c:v>
                </c:pt>
                <c:pt idx="1064">
                  <c:v>34.049999999999997</c:v>
                </c:pt>
                <c:pt idx="1065">
                  <c:v>33.549999999999997</c:v>
                </c:pt>
                <c:pt idx="1066">
                  <c:v>33.35</c:v>
                </c:pt>
                <c:pt idx="1067">
                  <c:v>34.299999999999997</c:v>
                </c:pt>
                <c:pt idx="1068">
                  <c:v>34.65</c:v>
                </c:pt>
                <c:pt idx="1069">
                  <c:v>35.299999999999997</c:v>
                </c:pt>
                <c:pt idx="1070">
                  <c:v>35.65</c:v>
                </c:pt>
                <c:pt idx="1071">
                  <c:v>36.299999999999997</c:v>
                </c:pt>
                <c:pt idx="1072">
                  <c:v>36.6</c:v>
                </c:pt>
                <c:pt idx="1073">
                  <c:v>36.299999999999997</c:v>
                </c:pt>
                <c:pt idx="1074">
                  <c:v>34.799999999999997</c:v>
                </c:pt>
                <c:pt idx="1075">
                  <c:v>34.35</c:v>
                </c:pt>
                <c:pt idx="1076">
                  <c:v>33.9</c:v>
                </c:pt>
                <c:pt idx="1077">
                  <c:v>34.700000000000003</c:v>
                </c:pt>
                <c:pt idx="1078">
                  <c:v>34.4</c:v>
                </c:pt>
                <c:pt idx="1079">
                  <c:v>34.049999999999997</c:v>
                </c:pt>
                <c:pt idx="1080">
                  <c:v>33.450000000000003</c:v>
                </c:pt>
                <c:pt idx="1081">
                  <c:v>33.25</c:v>
                </c:pt>
                <c:pt idx="1082">
                  <c:v>35.049999999999997</c:v>
                </c:pt>
                <c:pt idx="1083">
                  <c:v>36.5</c:v>
                </c:pt>
                <c:pt idx="1084">
                  <c:v>36</c:v>
                </c:pt>
                <c:pt idx="1085">
                  <c:v>36.5</c:v>
                </c:pt>
                <c:pt idx="1086">
                  <c:v>34.85</c:v>
                </c:pt>
                <c:pt idx="1087">
                  <c:v>36.049999999999997</c:v>
                </c:pt>
                <c:pt idx="1088">
                  <c:v>36.85</c:v>
                </c:pt>
                <c:pt idx="1089">
                  <c:v>36.799999999999997</c:v>
                </c:pt>
                <c:pt idx="1090">
                  <c:v>37.25</c:v>
                </c:pt>
                <c:pt idx="1091">
                  <c:v>37.65</c:v>
                </c:pt>
                <c:pt idx="1092">
                  <c:v>38.450000000000003</c:v>
                </c:pt>
                <c:pt idx="1093">
                  <c:v>38.4</c:v>
                </c:pt>
                <c:pt idx="1094">
                  <c:v>39.299999999999997</c:v>
                </c:pt>
                <c:pt idx="1095">
                  <c:v>39.35</c:v>
                </c:pt>
                <c:pt idx="1096">
                  <c:v>36.35</c:v>
                </c:pt>
                <c:pt idx="1097">
                  <c:v>35.450000000000003</c:v>
                </c:pt>
                <c:pt idx="1098">
                  <c:v>36.049999999999997</c:v>
                </c:pt>
                <c:pt idx="1099">
                  <c:v>36.200000000000003</c:v>
                </c:pt>
                <c:pt idx="1100">
                  <c:v>35.299999999999997</c:v>
                </c:pt>
                <c:pt idx="1101">
                  <c:v>36.65</c:v>
                </c:pt>
                <c:pt idx="1102">
                  <c:v>37.1</c:v>
                </c:pt>
                <c:pt idx="1103">
                  <c:v>37.700000000000003</c:v>
                </c:pt>
                <c:pt idx="1104">
                  <c:v>38.75</c:v>
                </c:pt>
                <c:pt idx="1105">
                  <c:v>43.05</c:v>
                </c:pt>
                <c:pt idx="1106">
                  <c:v>35.9</c:v>
                </c:pt>
                <c:pt idx="1107">
                  <c:v>32.5</c:v>
                </c:pt>
                <c:pt idx="1108">
                  <c:v>32.6</c:v>
                </c:pt>
                <c:pt idx="1109">
                  <c:v>34.049999999999997</c:v>
                </c:pt>
                <c:pt idx="1110">
                  <c:v>30.65</c:v>
                </c:pt>
                <c:pt idx="1111">
                  <c:v>30.2</c:v>
                </c:pt>
                <c:pt idx="1112">
                  <c:v>30.15</c:v>
                </c:pt>
                <c:pt idx="1113">
                  <c:v>30.3</c:v>
                </c:pt>
                <c:pt idx="1114">
                  <c:v>30.95</c:v>
                </c:pt>
                <c:pt idx="1115">
                  <c:v>30.9</c:v>
                </c:pt>
                <c:pt idx="1116">
                  <c:v>30.95</c:v>
                </c:pt>
                <c:pt idx="1117">
                  <c:v>30.9</c:v>
                </c:pt>
                <c:pt idx="1118">
                  <c:v>30.2</c:v>
                </c:pt>
                <c:pt idx="1119">
                  <c:v>30</c:v>
                </c:pt>
                <c:pt idx="1120">
                  <c:v>30.2</c:v>
                </c:pt>
                <c:pt idx="1121">
                  <c:v>30.4</c:v>
                </c:pt>
                <c:pt idx="1122">
                  <c:v>30.2</c:v>
                </c:pt>
                <c:pt idx="1123">
                  <c:v>29.85</c:v>
                </c:pt>
                <c:pt idx="1124">
                  <c:v>30.05</c:v>
                </c:pt>
                <c:pt idx="1125">
                  <c:v>30.25</c:v>
                </c:pt>
                <c:pt idx="1126">
                  <c:v>30.4</c:v>
                </c:pt>
                <c:pt idx="1127">
                  <c:v>30.2</c:v>
                </c:pt>
                <c:pt idx="1128">
                  <c:v>30.7</c:v>
                </c:pt>
                <c:pt idx="1129">
                  <c:v>30.1</c:v>
                </c:pt>
                <c:pt idx="1130">
                  <c:v>30.25</c:v>
                </c:pt>
                <c:pt idx="1131">
                  <c:v>30.05</c:v>
                </c:pt>
                <c:pt idx="1132">
                  <c:v>30.3</c:v>
                </c:pt>
                <c:pt idx="1133">
                  <c:v>30.2</c:v>
                </c:pt>
                <c:pt idx="1134">
                  <c:v>30.5</c:v>
                </c:pt>
                <c:pt idx="1135">
                  <c:v>31</c:v>
                </c:pt>
                <c:pt idx="1136">
                  <c:v>31.5</c:v>
                </c:pt>
                <c:pt idx="1137">
                  <c:v>29.35</c:v>
                </c:pt>
                <c:pt idx="1138">
                  <c:v>30</c:v>
                </c:pt>
                <c:pt idx="1139">
                  <c:v>28.15</c:v>
                </c:pt>
                <c:pt idx="1140">
                  <c:v>28.25</c:v>
                </c:pt>
                <c:pt idx="1141">
                  <c:v>28.2</c:v>
                </c:pt>
                <c:pt idx="1142">
                  <c:v>28.15</c:v>
                </c:pt>
                <c:pt idx="1143">
                  <c:v>28.05</c:v>
                </c:pt>
                <c:pt idx="1144">
                  <c:v>27.85</c:v>
                </c:pt>
                <c:pt idx="1145">
                  <c:v>27.7</c:v>
                </c:pt>
                <c:pt idx="1146">
                  <c:v>27.75</c:v>
                </c:pt>
                <c:pt idx="1147">
                  <c:v>27.65</c:v>
                </c:pt>
                <c:pt idx="1148">
                  <c:v>28.1</c:v>
                </c:pt>
                <c:pt idx="1149">
                  <c:v>28.7</c:v>
                </c:pt>
                <c:pt idx="1150">
                  <c:v>28.85</c:v>
                </c:pt>
                <c:pt idx="1151">
                  <c:v>29.2</c:v>
                </c:pt>
                <c:pt idx="1152">
                  <c:v>29.65</c:v>
                </c:pt>
                <c:pt idx="1153">
                  <c:v>29.6</c:v>
                </c:pt>
                <c:pt idx="1154">
                  <c:v>29.05</c:v>
                </c:pt>
                <c:pt idx="1155">
                  <c:v>29.25</c:v>
                </c:pt>
                <c:pt idx="1156">
                  <c:v>30.1</c:v>
                </c:pt>
                <c:pt idx="1157">
                  <c:v>29.65</c:v>
                </c:pt>
                <c:pt idx="1158">
                  <c:v>29.25</c:v>
                </c:pt>
                <c:pt idx="1159">
                  <c:v>29.65</c:v>
                </c:pt>
                <c:pt idx="1160">
                  <c:v>29.95</c:v>
                </c:pt>
                <c:pt idx="1161">
                  <c:v>29.95</c:v>
                </c:pt>
                <c:pt idx="1162">
                  <c:v>29.6</c:v>
                </c:pt>
                <c:pt idx="1163">
                  <c:v>29.8</c:v>
                </c:pt>
                <c:pt idx="1164">
                  <c:v>29.85</c:v>
                </c:pt>
                <c:pt idx="1165">
                  <c:v>30.1</c:v>
                </c:pt>
                <c:pt idx="1166">
                  <c:v>30.15</c:v>
                </c:pt>
                <c:pt idx="1167">
                  <c:v>30.25</c:v>
                </c:pt>
                <c:pt idx="1168">
                  <c:v>30.7</c:v>
                </c:pt>
                <c:pt idx="1169">
                  <c:v>30.4</c:v>
                </c:pt>
                <c:pt idx="1170">
                  <c:v>31.1</c:v>
                </c:pt>
                <c:pt idx="1171">
                  <c:v>31.55</c:v>
                </c:pt>
                <c:pt idx="1172">
                  <c:v>31.75</c:v>
                </c:pt>
                <c:pt idx="1173">
                  <c:v>31.85</c:v>
                </c:pt>
                <c:pt idx="1174">
                  <c:v>32.049999999999997</c:v>
                </c:pt>
                <c:pt idx="1175">
                  <c:v>32.200000000000003</c:v>
                </c:pt>
                <c:pt idx="1176">
                  <c:v>32.15</c:v>
                </c:pt>
                <c:pt idx="1177">
                  <c:v>32.299999999999997</c:v>
                </c:pt>
                <c:pt idx="1178">
                  <c:v>32.049999999999997</c:v>
                </c:pt>
                <c:pt idx="1179">
                  <c:v>31.9</c:v>
                </c:pt>
                <c:pt idx="1180">
                  <c:v>32.25</c:v>
                </c:pt>
                <c:pt idx="1181">
                  <c:v>32.200000000000003</c:v>
                </c:pt>
                <c:pt idx="1182">
                  <c:v>32.6</c:v>
                </c:pt>
                <c:pt idx="1183">
                  <c:v>33.700000000000003</c:v>
                </c:pt>
                <c:pt idx="1184">
                  <c:v>32.85</c:v>
                </c:pt>
                <c:pt idx="1185">
                  <c:v>32.549999999999997</c:v>
                </c:pt>
                <c:pt idx="1186">
                  <c:v>32.700000000000003</c:v>
                </c:pt>
                <c:pt idx="1187">
                  <c:v>32.299999999999997</c:v>
                </c:pt>
                <c:pt idx="1188">
                  <c:v>32.049999999999997</c:v>
                </c:pt>
                <c:pt idx="1189">
                  <c:v>32.15</c:v>
                </c:pt>
                <c:pt idx="1190">
                  <c:v>32.200000000000003</c:v>
                </c:pt>
                <c:pt idx="1191">
                  <c:v>31.3</c:v>
                </c:pt>
                <c:pt idx="1192">
                  <c:v>31.85</c:v>
                </c:pt>
                <c:pt idx="1193">
                  <c:v>32.4</c:v>
                </c:pt>
                <c:pt idx="1194">
                  <c:v>32.700000000000003</c:v>
                </c:pt>
                <c:pt idx="1195">
                  <c:v>33.4</c:v>
                </c:pt>
                <c:pt idx="1196">
                  <c:v>31.8</c:v>
                </c:pt>
                <c:pt idx="1197">
                  <c:v>31.45</c:v>
                </c:pt>
                <c:pt idx="1198">
                  <c:v>31.1</c:v>
                </c:pt>
                <c:pt idx="1199">
                  <c:v>31.45</c:v>
                </c:pt>
                <c:pt idx="1200">
                  <c:v>31.55</c:v>
                </c:pt>
                <c:pt idx="1201">
                  <c:v>30.65</c:v>
                </c:pt>
                <c:pt idx="1202">
                  <c:v>29.8</c:v>
                </c:pt>
                <c:pt idx="1203">
                  <c:v>29.7</c:v>
                </c:pt>
                <c:pt idx="1204">
                  <c:v>29.3</c:v>
                </c:pt>
                <c:pt idx="1205">
                  <c:v>29.5</c:v>
                </c:pt>
                <c:pt idx="1206">
                  <c:v>28.9</c:v>
                </c:pt>
                <c:pt idx="1207">
                  <c:v>29.6</c:v>
                </c:pt>
                <c:pt idx="1208">
                  <c:v>29.95</c:v>
                </c:pt>
                <c:pt idx="1209">
                  <c:v>30</c:v>
                </c:pt>
                <c:pt idx="1210">
                  <c:v>30.1</c:v>
                </c:pt>
                <c:pt idx="1211">
                  <c:v>29.95</c:v>
                </c:pt>
                <c:pt idx="1212">
                  <c:v>29.8</c:v>
                </c:pt>
                <c:pt idx="1213">
                  <c:v>29.6</c:v>
                </c:pt>
                <c:pt idx="1214">
                  <c:v>29.3</c:v>
                </c:pt>
                <c:pt idx="1215">
                  <c:v>29.3</c:v>
                </c:pt>
                <c:pt idx="1216">
                  <c:v>29.2</c:v>
                </c:pt>
                <c:pt idx="1217">
                  <c:v>29.6</c:v>
                </c:pt>
                <c:pt idx="1218">
                  <c:v>29.35</c:v>
                </c:pt>
                <c:pt idx="1219">
                  <c:v>28.95</c:v>
                </c:pt>
                <c:pt idx="1220">
                  <c:v>28.15</c:v>
                </c:pt>
                <c:pt idx="1221">
                  <c:v>28.4</c:v>
                </c:pt>
                <c:pt idx="1222">
                  <c:v>28.3</c:v>
                </c:pt>
                <c:pt idx="1223">
                  <c:v>28.05</c:v>
                </c:pt>
                <c:pt idx="1224">
                  <c:v>27.55</c:v>
                </c:pt>
                <c:pt idx="1225">
                  <c:v>27.2</c:v>
                </c:pt>
                <c:pt idx="1226">
                  <c:v>27.3</c:v>
                </c:pt>
                <c:pt idx="1227">
                  <c:v>27.7</c:v>
                </c:pt>
                <c:pt idx="1228">
                  <c:v>27.45</c:v>
                </c:pt>
                <c:pt idx="1229">
                  <c:v>26.65</c:v>
                </c:pt>
                <c:pt idx="1230">
                  <c:v>26.5</c:v>
                </c:pt>
                <c:pt idx="1231">
                  <c:v>26.5</c:v>
                </c:pt>
                <c:pt idx="1232">
                  <c:v>26.75</c:v>
                </c:pt>
                <c:pt idx="1233">
                  <c:v>26.75</c:v>
                </c:pt>
                <c:pt idx="1234">
                  <c:v>27.7</c:v>
                </c:pt>
                <c:pt idx="1235">
                  <c:v>27.25</c:v>
                </c:pt>
                <c:pt idx="1236">
                  <c:v>27.45</c:v>
                </c:pt>
                <c:pt idx="1237">
                  <c:v>27.05</c:v>
                </c:pt>
              </c:numCache>
            </c:numRef>
          </c:val>
          <c:smooth val="0"/>
          <c:extLst>
            <c:ext xmlns:c16="http://schemas.microsoft.com/office/drawing/2014/chart" uri="{C3380CC4-5D6E-409C-BE32-E72D297353CC}">
              <c16:uniqueId val="{00000000-1C4D-47E1-9F91-025F827F0BE0}"/>
            </c:ext>
          </c:extLst>
        </c:ser>
        <c:dLbls>
          <c:showLegendKey val="0"/>
          <c:showVal val="0"/>
          <c:showCatName val="0"/>
          <c:showSerName val="0"/>
          <c:showPercent val="0"/>
          <c:showBubbleSize val="0"/>
        </c:dLbls>
        <c:smooth val="0"/>
        <c:axId val="223047504"/>
        <c:axId val="223047024"/>
      </c:lineChart>
      <c:dateAx>
        <c:axId val="223047504"/>
        <c:scaling>
          <c:orientation val="minMax"/>
        </c:scaling>
        <c:delete val="0"/>
        <c:axPos val="b"/>
        <c:numFmt formatCode="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3047024"/>
        <c:crosses val="autoZero"/>
        <c:auto val="1"/>
        <c:lblOffset val="100"/>
        <c:baseTimeUnit val="days"/>
      </c:dateAx>
      <c:valAx>
        <c:axId val="223047024"/>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3047504"/>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Volume!$B$1</c:f>
              <c:strCache>
                <c:ptCount val="1"/>
                <c:pt idx="0">
                  <c:v>Price</c:v>
                </c:pt>
              </c:strCache>
            </c:strRef>
          </c:tx>
          <c:spPr>
            <a:noFill/>
            <a:ln w="25400" cap="flat" cmpd="sng" algn="ctr">
              <a:solidFill>
                <a:schemeClr val="accent1"/>
              </a:solidFill>
              <a:miter lim="800000"/>
            </a:ln>
            <a:effectLst/>
          </c:spPr>
          <c:invertIfNegative val="0"/>
          <c:cat>
            <c:numRef>
              <c:f>Volume!$A$2:$A$1239</c:f>
              <c:numCache>
                <c:formatCode>d\-mmm\-yy</c:formatCode>
                <c:ptCount val="1238"/>
                <c:pt idx="0">
                  <c:v>46120</c:v>
                </c:pt>
                <c:pt idx="1">
                  <c:v>46119</c:v>
                </c:pt>
                <c:pt idx="2">
                  <c:v>46118</c:v>
                </c:pt>
                <c:pt idx="3">
                  <c:v>46114</c:v>
                </c:pt>
                <c:pt idx="4">
                  <c:v>46113</c:v>
                </c:pt>
                <c:pt idx="5">
                  <c:v>46111</c:v>
                </c:pt>
                <c:pt idx="6">
                  <c:v>46108</c:v>
                </c:pt>
                <c:pt idx="7">
                  <c:v>46106</c:v>
                </c:pt>
                <c:pt idx="8">
                  <c:v>46105</c:v>
                </c:pt>
                <c:pt idx="9">
                  <c:v>46104</c:v>
                </c:pt>
                <c:pt idx="10">
                  <c:v>46101</c:v>
                </c:pt>
                <c:pt idx="11">
                  <c:v>46100</c:v>
                </c:pt>
                <c:pt idx="12">
                  <c:v>46099</c:v>
                </c:pt>
                <c:pt idx="13">
                  <c:v>46098</c:v>
                </c:pt>
                <c:pt idx="14">
                  <c:v>46097</c:v>
                </c:pt>
                <c:pt idx="15">
                  <c:v>46094</c:v>
                </c:pt>
                <c:pt idx="16">
                  <c:v>46093</c:v>
                </c:pt>
                <c:pt idx="17">
                  <c:v>46092</c:v>
                </c:pt>
                <c:pt idx="18">
                  <c:v>46091</c:v>
                </c:pt>
                <c:pt idx="19">
                  <c:v>46090</c:v>
                </c:pt>
                <c:pt idx="20">
                  <c:v>46087</c:v>
                </c:pt>
                <c:pt idx="21">
                  <c:v>46086</c:v>
                </c:pt>
                <c:pt idx="22">
                  <c:v>46085</c:v>
                </c:pt>
                <c:pt idx="23">
                  <c:v>46083</c:v>
                </c:pt>
                <c:pt idx="24">
                  <c:v>46080</c:v>
                </c:pt>
                <c:pt idx="25">
                  <c:v>46079</c:v>
                </c:pt>
                <c:pt idx="26">
                  <c:v>46078</c:v>
                </c:pt>
                <c:pt idx="27">
                  <c:v>46077</c:v>
                </c:pt>
                <c:pt idx="28">
                  <c:v>46076</c:v>
                </c:pt>
                <c:pt idx="29">
                  <c:v>46073</c:v>
                </c:pt>
                <c:pt idx="30">
                  <c:v>46072</c:v>
                </c:pt>
                <c:pt idx="31">
                  <c:v>46071</c:v>
                </c:pt>
                <c:pt idx="32">
                  <c:v>46070</c:v>
                </c:pt>
                <c:pt idx="33">
                  <c:v>46069</c:v>
                </c:pt>
                <c:pt idx="34">
                  <c:v>46066</c:v>
                </c:pt>
                <c:pt idx="35">
                  <c:v>46065</c:v>
                </c:pt>
                <c:pt idx="36">
                  <c:v>46064</c:v>
                </c:pt>
                <c:pt idx="37">
                  <c:v>46063</c:v>
                </c:pt>
                <c:pt idx="38">
                  <c:v>46062</c:v>
                </c:pt>
                <c:pt idx="39">
                  <c:v>46059</c:v>
                </c:pt>
                <c:pt idx="40">
                  <c:v>46058</c:v>
                </c:pt>
                <c:pt idx="41">
                  <c:v>46057</c:v>
                </c:pt>
                <c:pt idx="42">
                  <c:v>46056</c:v>
                </c:pt>
                <c:pt idx="43">
                  <c:v>46055</c:v>
                </c:pt>
                <c:pt idx="44">
                  <c:v>46054</c:v>
                </c:pt>
                <c:pt idx="45">
                  <c:v>46052</c:v>
                </c:pt>
                <c:pt idx="46">
                  <c:v>46051</c:v>
                </c:pt>
                <c:pt idx="47">
                  <c:v>46050</c:v>
                </c:pt>
                <c:pt idx="48">
                  <c:v>46049</c:v>
                </c:pt>
                <c:pt idx="49">
                  <c:v>46045</c:v>
                </c:pt>
                <c:pt idx="50">
                  <c:v>46044</c:v>
                </c:pt>
                <c:pt idx="51">
                  <c:v>46043</c:v>
                </c:pt>
                <c:pt idx="52">
                  <c:v>46042</c:v>
                </c:pt>
                <c:pt idx="53">
                  <c:v>46041</c:v>
                </c:pt>
                <c:pt idx="54">
                  <c:v>46038</c:v>
                </c:pt>
                <c:pt idx="55">
                  <c:v>46036</c:v>
                </c:pt>
                <c:pt idx="56">
                  <c:v>46035</c:v>
                </c:pt>
                <c:pt idx="57">
                  <c:v>46034</c:v>
                </c:pt>
                <c:pt idx="58">
                  <c:v>46031</c:v>
                </c:pt>
                <c:pt idx="59">
                  <c:v>46030</c:v>
                </c:pt>
                <c:pt idx="60">
                  <c:v>46029</c:v>
                </c:pt>
                <c:pt idx="61">
                  <c:v>46028</c:v>
                </c:pt>
                <c:pt idx="62">
                  <c:v>46027</c:v>
                </c:pt>
                <c:pt idx="63">
                  <c:v>46024</c:v>
                </c:pt>
                <c:pt idx="64">
                  <c:v>46023</c:v>
                </c:pt>
                <c:pt idx="65">
                  <c:v>46022</c:v>
                </c:pt>
                <c:pt idx="66">
                  <c:v>46021</c:v>
                </c:pt>
                <c:pt idx="67">
                  <c:v>46020</c:v>
                </c:pt>
                <c:pt idx="68">
                  <c:v>46017</c:v>
                </c:pt>
                <c:pt idx="69">
                  <c:v>46015</c:v>
                </c:pt>
                <c:pt idx="70">
                  <c:v>46014</c:v>
                </c:pt>
                <c:pt idx="71">
                  <c:v>46013</c:v>
                </c:pt>
                <c:pt idx="72">
                  <c:v>46010</c:v>
                </c:pt>
                <c:pt idx="73">
                  <c:v>46009</c:v>
                </c:pt>
                <c:pt idx="74">
                  <c:v>46008</c:v>
                </c:pt>
                <c:pt idx="75">
                  <c:v>46007</c:v>
                </c:pt>
                <c:pt idx="76">
                  <c:v>46006</c:v>
                </c:pt>
                <c:pt idx="77">
                  <c:v>46003</c:v>
                </c:pt>
                <c:pt idx="78">
                  <c:v>46002</c:v>
                </c:pt>
                <c:pt idx="79">
                  <c:v>46001</c:v>
                </c:pt>
                <c:pt idx="80">
                  <c:v>46000</c:v>
                </c:pt>
                <c:pt idx="81">
                  <c:v>45999</c:v>
                </c:pt>
                <c:pt idx="82">
                  <c:v>45996</c:v>
                </c:pt>
                <c:pt idx="83">
                  <c:v>45995</c:v>
                </c:pt>
                <c:pt idx="84">
                  <c:v>45994</c:v>
                </c:pt>
                <c:pt idx="85">
                  <c:v>45993</c:v>
                </c:pt>
                <c:pt idx="86">
                  <c:v>45992</c:v>
                </c:pt>
                <c:pt idx="87">
                  <c:v>45989</c:v>
                </c:pt>
                <c:pt idx="88">
                  <c:v>45988</c:v>
                </c:pt>
                <c:pt idx="89">
                  <c:v>45987</c:v>
                </c:pt>
                <c:pt idx="90">
                  <c:v>45986</c:v>
                </c:pt>
                <c:pt idx="91">
                  <c:v>45985</c:v>
                </c:pt>
                <c:pt idx="92">
                  <c:v>45982</c:v>
                </c:pt>
                <c:pt idx="93">
                  <c:v>45981</c:v>
                </c:pt>
                <c:pt idx="94">
                  <c:v>45980</c:v>
                </c:pt>
                <c:pt idx="95">
                  <c:v>45979</c:v>
                </c:pt>
                <c:pt idx="96">
                  <c:v>45978</c:v>
                </c:pt>
                <c:pt idx="97">
                  <c:v>45975</c:v>
                </c:pt>
                <c:pt idx="98">
                  <c:v>45974</c:v>
                </c:pt>
                <c:pt idx="99">
                  <c:v>45973</c:v>
                </c:pt>
                <c:pt idx="100">
                  <c:v>45972</c:v>
                </c:pt>
                <c:pt idx="101">
                  <c:v>45971</c:v>
                </c:pt>
                <c:pt idx="102">
                  <c:v>45968</c:v>
                </c:pt>
                <c:pt idx="103">
                  <c:v>45967</c:v>
                </c:pt>
                <c:pt idx="104">
                  <c:v>45965</c:v>
                </c:pt>
                <c:pt idx="105">
                  <c:v>45964</c:v>
                </c:pt>
                <c:pt idx="106">
                  <c:v>45961</c:v>
                </c:pt>
                <c:pt idx="107">
                  <c:v>45960</c:v>
                </c:pt>
                <c:pt idx="108">
                  <c:v>45959</c:v>
                </c:pt>
                <c:pt idx="109">
                  <c:v>45958</c:v>
                </c:pt>
                <c:pt idx="110">
                  <c:v>45957</c:v>
                </c:pt>
                <c:pt idx="111">
                  <c:v>45954</c:v>
                </c:pt>
                <c:pt idx="112">
                  <c:v>45953</c:v>
                </c:pt>
                <c:pt idx="113">
                  <c:v>45951</c:v>
                </c:pt>
                <c:pt idx="114">
                  <c:v>45950</c:v>
                </c:pt>
                <c:pt idx="115">
                  <c:v>45947</c:v>
                </c:pt>
                <c:pt idx="116">
                  <c:v>45946</c:v>
                </c:pt>
                <c:pt idx="117">
                  <c:v>45945</c:v>
                </c:pt>
                <c:pt idx="118">
                  <c:v>45944</c:v>
                </c:pt>
                <c:pt idx="119">
                  <c:v>45943</c:v>
                </c:pt>
                <c:pt idx="120">
                  <c:v>45940</c:v>
                </c:pt>
                <c:pt idx="121">
                  <c:v>45939</c:v>
                </c:pt>
                <c:pt idx="122">
                  <c:v>45938</c:v>
                </c:pt>
                <c:pt idx="123">
                  <c:v>45937</c:v>
                </c:pt>
                <c:pt idx="124">
                  <c:v>45936</c:v>
                </c:pt>
                <c:pt idx="125">
                  <c:v>45933</c:v>
                </c:pt>
                <c:pt idx="126">
                  <c:v>45931</c:v>
                </c:pt>
                <c:pt idx="127">
                  <c:v>45930</c:v>
                </c:pt>
                <c:pt idx="128">
                  <c:v>45929</c:v>
                </c:pt>
                <c:pt idx="129">
                  <c:v>45926</c:v>
                </c:pt>
                <c:pt idx="130">
                  <c:v>45925</c:v>
                </c:pt>
                <c:pt idx="131">
                  <c:v>45924</c:v>
                </c:pt>
                <c:pt idx="132">
                  <c:v>45923</c:v>
                </c:pt>
                <c:pt idx="133">
                  <c:v>45922</c:v>
                </c:pt>
                <c:pt idx="134">
                  <c:v>45919</c:v>
                </c:pt>
                <c:pt idx="135">
                  <c:v>45918</c:v>
                </c:pt>
                <c:pt idx="136">
                  <c:v>45917</c:v>
                </c:pt>
                <c:pt idx="137">
                  <c:v>45916</c:v>
                </c:pt>
                <c:pt idx="138">
                  <c:v>45915</c:v>
                </c:pt>
                <c:pt idx="139">
                  <c:v>45912</c:v>
                </c:pt>
                <c:pt idx="140">
                  <c:v>45911</c:v>
                </c:pt>
                <c:pt idx="141">
                  <c:v>45910</c:v>
                </c:pt>
                <c:pt idx="142">
                  <c:v>45909</c:v>
                </c:pt>
                <c:pt idx="143">
                  <c:v>45908</c:v>
                </c:pt>
                <c:pt idx="144">
                  <c:v>45905</c:v>
                </c:pt>
                <c:pt idx="145">
                  <c:v>45904</c:v>
                </c:pt>
                <c:pt idx="146">
                  <c:v>45903</c:v>
                </c:pt>
                <c:pt idx="147">
                  <c:v>45902</c:v>
                </c:pt>
                <c:pt idx="148">
                  <c:v>45901</c:v>
                </c:pt>
                <c:pt idx="149">
                  <c:v>45898</c:v>
                </c:pt>
                <c:pt idx="150">
                  <c:v>45897</c:v>
                </c:pt>
                <c:pt idx="151">
                  <c:v>45895</c:v>
                </c:pt>
                <c:pt idx="152">
                  <c:v>45894</c:v>
                </c:pt>
                <c:pt idx="153">
                  <c:v>45891</c:v>
                </c:pt>
                <c:pt idx="154">
                  <c:v>45890</c:v>
                </c:pt>
                <c:pt idx="155">
                  <c:v>45889</c:v>
                </c:pt>
                <c:pt idx="156">
                  <c:v>45888</c:v>
                </c:pt>
                <c:pt idx="157">
                  <c:v>45887</c:v>
                </c:pt>
                <c:pt idx="158">
                  <c:v>45883</c:v>
                </c:pt>
                <c:pt idx="159">
                  <c:v>45882</c:v>
                </c:pt>
                <c:pt idx="160">
                  <c:v>45881</c:v>
                </c:pt>
                <c:pt idx="161">
                  <c:v>45880</c:v>
                </c:pt>
                <c:pt idx="162">
                  <c:v>45877</c:v>
                </c:pt>
                <c:pt idx="163">
                  <c:v>45876</c:v>
                </c:pt>
                <c:pt idx="164">
                  <c:v>45875</c:v>
                </c:pt>
                <c:pt idx="165">
                  <c:v>45874</c:v>
                </c:pt>
                <c:pt idx="166">
                  <c:v>45873</c:v>
                </c:pt>
                <c:pt idx="167">
                  <c:v>45870</c:v>
                </c:pt>
                <c:pt idx="168">
                  <c:v>45869</c:v>
                </c:pt>
                <c:pt idx="169">
                  <c:v>45868</c:v>
                </c:pt>
                <c:pt idx="170">
                  <c:v>45867</c:v>
                </c:pt>
                <c:pt idx="171">
                  <c:v>45866</c:v>
                </c:pt>
                <c:pt idx="172">
                  <c:v>45863</c:v>
                </c:pt>
                <c:pt idx="173">
                  <c:v>45862</c:v>
                </c:pt>
                <c:pt idx="174">
                  <c:v>45861</c:v>
                </c:pt>
                <c:pt idx="175">
                  <c:v>45860</c:v>
                </c:pt>
                <c:pt idx="176">
                  <c:v>45859</c:v>
                </c:pt>
                <c:pt idx="177">
                  <c:v>45856</c:v>
                </c:pt>
                <c:pt idx="178">
                  <c:v>45855</c:v>
                </c:pt>
                <c:pt idx="179">
                  <c:v>45854</c:v>
                </c:pt>
                <c:pt idx="180">
                  <c:v>45853</c:v>
                </c:pt>
                <c:pt idx="181">
                  <c:v>45852</c:v>
                </c:pt>
                <c:pt idx="182">
                  <c:v>45849</c:v>
                </c:pt>
                <c:pt idx="183">
                  <c:v>45848</c:v>
                </c:pt>
                <c:pt idx="184">
                  <c:v>45847</c:v>
                </c:pt>
                <c:pt idx="185">
                  <c:v>45846</c:v>
                </c:pt>
                <c:pt idx="186">
                  <c:v>45845</c:v>
                </c:pt>
                <c:pt idx="187">
                  <c:v>45842</c:v>
                </c:pt>
                <c:pt idx="188">
                  <c:v>45841</c:v>
                </c:pt>
                <c:pt idx="189">
                  <c:v>45840</c:v>
                </c:pt>
                <c:pt idx="190">
                  <c:v>45839</c:v>
                </c:pt>
                <c:pt idx="191">
                  <c:v>45838</c:v>
                </c:pt>
                <c:pt idx="192">
                  <c:v>45835</c:v>
                </c:pt>
                <c:pt idx="193">
                  <c:v>45834</c:v>
                </c:pt>
                <c:pt idx="194">
                  <c:v>45833</c:v>
                </c:pt>
                <c:pt idx="195">
                  <c:v>45832</c:v>
                </c:pt>
                <c:pt idx="196">
                  <c:v>45831</c:v>
                </c:pt>
                <c:pt idx="197">
                  <c:v>45828</c:v>
                </c:pt>
                <c:pt idx="198">
                  <c:v>45827</c:v>
                </c:pt>
                <c:pt idx="199">
                  <c:v>45826</c:v>
                </c:pt>
                <c:pt idx="200">
                  <c:v>45825</c:v>
                </c:pt>
                <c:pt idx="201">
                  <c:v>45824</c:v>
                </c:pt>
                <c:pt idx="202">
                  <c:v>45821</c:v>
                </c:pt>
                <c:pt idx="203">
                  <c:v>45820</c:v>
                </c:pt>
                <c:pt idx="204">
                  <c:v>45819</c:v>
                </c:pt>
                <c:pt idx="205">
                  <c:v>45818</c:v>
                </c:pt>
                <c:pt idx="206">
                  <c:v>45817</c:v>
                </c:pt>
                <c:pt idx="207">
                  <c:v>45814</c:v>
                </c:pt>
                <c:pt idx="208">
                  <c:v>45813</c:v>
                </c:pt>
                <c:pt idx="209">
                  <c:v>45812</c:v>
                </c:pt>
                <c:pt idx="210">
                  <c:v>45811</c:v>
                </c:pt>
                <c:pt idx="211">
                  <c:v>45810</c:v>
                </c:pt>
                <c:pt idx="212">
                  <c:v>45807</c:v>
                </c:pt>
                <c:pt idx="213">
                  <c:v>45806</c:v>
                </c:pt>
                <c:pt idx="214">
                  <c:v>45805</c:v>
                </c:pt>
                <c:pt idx="215">
                  <c:v>45804</c:v>
                </c:pt>
                <c:pt idx="216">
                  <c:v>45803</c:v>
                </c:pt>
                <c:pt idx="217">
                  <c:v>45800</c:v>
                </c:pt>
                <c:pt idx="218">
                  <c:v>45799</c:v>
                </c:pt>
                <c:pt idx="219">
                  <c:v>45798</c:v>
                </c:pt>
                <c:pt idx="220">
                  <c:v>45797</c:v>
                </c:pt>
                <c:pt idx="221">
                  <c:v>45796</c:v>
                </c:pt>
                <c:pt idx="222">
                  <c:v>45793</c:v>
                </c:pt>
                <c:pt idx="223">
                  <c:v>45792</c:v>
                </c:pt>
                <c:pt idx="224">
                  <c:v>45791</c:v>
                </c:pt>
                <c:pt idx="225">
                  <c:v>45790</c:v>
                </c:pt>
                <c:pt idx="226">
                  <c:v>45789</c:v>
                </c:pt>
                <c:pt idx="227">
                  <c:v>45786</c:v>
                </c:pt>
                <c:pt idx="228">
                  <c:v>45785</c:v>
                </c:pt>
                <c:pt idx="229">
                  <c:v>45784</c:v>
                </c:pt>
                <c:pt idx="230">
                  <c:v>45783</c:v>
                </c:pt>
                <c:pt idx="231">
                  <c:v>45782</c:v>
                </c:pt>
                <c:pt idx="232">
                  <c:v>45779</c:v>
                </c:pt>
                <c:pt idx="233">
                  <c:v>45777</c:v>
                </c:pt>
                <c:pt idx="234">
                  <c:v>45776</c:v>
                </c:pt>
                <c:pt idx="235">
                  <c:v>45775</c:v>
                </c:pt>
                <c:pt idx="236">
                  <c:v>45772</c:v>
                </c:pt>
                <c:pt idx="237">
                  <c:v>45771</c:v>
                </c:pt>
                <c:pt idx="238">
                  <c:v>45770</c:v>
                </c:pt>
                <c:pt idx="239">
                  <c:v>45769</c:v>
                </c:pt>
                <c:pt idx="240">
                  <c:v>45768</c:v>
                </c:pt>
                <c:pt idx="241">
                  <c:v>45764</c:v>
                </c:pt>
                <c:pt idx="242">
                  <c:v>45763</c:v>
                </c:pt>
                <c:pt idx="243">
                  <c:v>45762</c:v>
                </c:pt>
                <c:pt idx="244">
                  <c:v>45758</c:v>
                </c:pt>
                <c:pt idx="245">
                  <c:v>45756</c:v>
                </c:pt>
                <c:pt idx="246">
                  <c:v>45755</c:v>
                </c:pt>
                <c:pt idx="247">
                  <c:v>45754</c:v>
                </c:pt>
                <c:pt idx="248">
                  <c:v>45751</c:v>
                </c:pt>
                <c:pt idx="249">
                  <c:v>45750</c:v>
                </c:pt>
                <c:pt idx="250">
                  <c:v>45749</c:v>
                </c:pt>
                <c:pt idx="251">
                  <c:v>45748</c:v>
                </c:pt>
                <c:pt idx="252">
                  <c:v>45744</c:v>
                </c:pt>
                <c:pt idx="253">
                  <c:v>45743</c:v>
                </c:pt>
                <c:pt idx="254">
                  <c:v>45742</c:v>
                </c:pt>
                <c:pt idx="255">
                  <c:v>45741</c:v>
                </c:pt>
                <c:pt idx="256">
                  <c:v>45740</c:v>
                </c:pt>
                <c:pt idx="257">
                  <c:v>45737</c:v>
                </c:pt>
                <c:pt idx="258">
                  <c:v>45736</c:v>
                </c:pt>
                <c:pt idx="259">
                  <c:v>45735</c:v>
                </c:pt>
                <c:pt idx="260">
                  <c:v>45734</c:v>
                </c:pt>
                <c:pt idx="261">
                  <c:v>45733</c:v>
                </c:pt>
                <c:pt idx="262">
                  <c:v>45729</c:v>
                </c:pt>
                <c:pt idx="263">
                  <c:v>45728</c:v>
                </c:pt>
                <c:pt idx="264">
                  <c:v>45727</c:v>
                </c:pt>
                <c:pt idx="265">
                  <c:v>45726</c:v>
                </c:pt>
                <c:pt idx="266">
                  <c:v>45723</c:v>
                </c:pt>
                <c:pt idx="267">
                  <c:v>45722</c:v>
                </c:pt>
                <c:pt idx="268">
                  <c:v>45721</c:v>
                </c:pt>
                <c:pt idx="269">
                  <c:v>45720</c:v>
                </c:pt>
                <c:pt idx="270">
                  <c:v>45719</c:v>
                </c:pt>
                <c:pt idx="271">
                  <c:v>45716</c:v>
                </c:pt>
                <c:pt idx="272">
                  <c:v>45715</c:v>
                </c:pt>
                <c:pt idx="273">
                  <c:v>45713</c:v>
                </c:pt>
                <c:pt idx="274">
                  <c:v>45712</c:v>
                </c:pt>
                <c:pt idx="275">
                  <c:v>45709</c:v>
                </c:pt>
                <c:pt idx="276">
                  <c:v>45708</c:v>
                </c:pt>
                <c:pt idx="277">
                  <c:v>45707</c:v>
                </c:pt>
                <c:pt idx="278">
                  <c:v>45706</c:v>
                </c:pt>
                <c:pt idx="279">
                  <c:v>45705</c:v>
                </c:pt>
                <c:pt idx="280">
                  <c:v>45702</c:v>
                </c:pt>
                <c:pt idx="281">
                  <c:v>45701</c:v>
                </c:pt>
                <c:pt idx="282">
                  <c:v>45700</c:v>
                </c:pt>
                <c:pt idx="283">
                  <c:v>45699</c:v>
                </c:pt>
                <c:pt idx="284">
                  <c:v>45698</c:v>
                </c:pt>
                <c:pt idx="285">
                  <c:v>45695</c:v>
                </c:pt>
                <c:pt idx="286">
                  <c:v>45694</c:v>
                </c:pt>
                <c:pt idx="287">
                  <c:v>45693</c:v>
                </c:pt>
                <c:pt idx="288">
                  <c:v>45692</c:v>
                </c:pt>
                <c:pt idx="289">
                  <c:v>45691</c:v>
                </c:pt>
                <c:pt idx="290">
                  <c:v>45689</c:v>
                </c:pt>
                <c:pt idx="291">
                  <c:v>45688</c:v>
                </c:pt>
                <c:pt idx="292">
                  <c:v>45687</c:v>
                </c:pt>
                <c:pt idx="293">
                  <c:v>45686</c:v>
                </c:pt>
                <c:pt idx="294">
                  <c:v>45685</c:v>
                </c:pt>
                <c:pt idx="295">
                  <c:v>45684</c:v>
                </c:pt>
                <c:pt idx="296">
                  <c:v>45681</c:v>
                </c:pt>
                <c:pt idx="297">
                  <c:v>45680</c:v>
                </c:pt>
                <c:pt idx="298">
                  <c:v>45679</c:v>
                </c:pt>
                <c:pt idx="299">
                  <c:v>45678</c:v>
                </c:pt>
                <c:pt idx="300">
                  <c:v>45677</c:v>
                </c:pt>
                <c:pt idx="301">
                  <c:v>45674</c:v>
                </c:pt>
                <c:pt idx="302">
                  <c:v>45673</c:v>
                </c:pt>
                <c:pt idx="303">
                  <c:v>45672</c:v>
                </c:pt>
                <c:pt idx="304">
                  <c:v>45671</c:v>
                </c:pt>
                <c:pt idx="305">
                  <c:v>45670</c:v>
                </c:pt>
                <c:pt idx="306">
                  <c:v>45667</c:v>
                </c:pt>
                <c:pt idx="307">
                  <c:v>45666</c:v>
                </c:pt>
                <c:pt idx="308">
                  <c:v>45665</c:v>
                </c:pt>
                <c:pt idx="309">
                  <c:v>45664</c:v>
                </c:pt>
                <c:pt idx="310">
                  <c:v>45663</c:v>
                </c:pt>
                <c:pt idx="311">
                  <c:v>45660</c:v>
                </c:pt>
                <c:pt idx="312">
                  <c:v>45659</c:v>
                </c:pt>
                <c:pt idx="313">
                  <c:v>45658</c:v>
                </c:pt>
                <c:pt idx="314">
                  <c:v>45657</c:v>
                </c:pt>
                <c:pt idx="315">
                  <c:v>45656</c:v>
                </c:pt>
                <c:pt idx="316">
                  <c:v>45653</c:v>
                </c:pt>
                <c:pt idx="317">
                  <c:v>45652</c:v>
                </c:pt>
                <c:pt idx="318">
                  <c:v>45650</c:v>
                </c:pt>
                <c:pt idx="319">
                  <c:v>45649</c:v>
                </c:pt>
                <c:pt idx="320">
                  <c:v>45646</c:v>
                </c:pt>
                <c:pt idx="321">
                  <c:v>45645</c:v>
                </c:pt>
                <c:pt idx="322">
                  <c:v>45644</c:v>
                </c:pt>
                <c:pt idx="323">
                  <c:v>45643</c:v>
                </c:pt>
                <c:pt idx="324">
                  <c:v>45642</c:v>
                </c:pt>
                <c:pt idx="325">
                  <c:v>45639</c:v>
                </c:pt>
                <c:pt idx="326">
                  <c:v>45638</c:v>
                </c:pt>
                <c:pt idx="327">
                  <c:v>45637</c:v>
                </c:pt>
                <c:pt idx="328">
                  <c:v>45636</c:v>
                </c:pt>
                <c:pt idx="329">
                  <c:v>45635</c:v>
                </c:pt>
                <c:pt idx="330">
                  <c:v>45632</c:v>
                </c:pt>
                <c:pt idx="331">
                  <c:v>45631</c:v>
                </c:pt>
                <c:pt idx="332">
                  <c:v>45630</c:v>
                </c:pt>
                <c:pt idx="333">
                  <c:v>45629</c:v>
                </c:pt>
                <c:pt idx="334">
                  <c:v>45628</c:v>
                </c:pt>
                <c:pt idx="335">
                  <c:v>45625</c:v>
                </c:pt>
                <c:pt idx="336">
                  <c:v>45624</c:v>
                </c:pt>
                <c:pt idx="337">
                  <c:v>45623</c:v>
                </c:pt>
                <c:pt idx="338">
                  <c:v>45622</c:v>
                </c:pt>
                <c:pt idx="339">
                  <c:v>45621</c:v>
                </c:pt>
                <c:pt idx="340">
                  <c:v>45618</c:v>
                </c:pt>
                <c:pt idx="341">
                  <c:v>45617</c:v>
                </c:pt>
                <c:pt idx="342">
                  <c:v>45615</c:v>
                </c:pt>
                <c:pt idx="343">
                  <c:v>45614</c:v>
                </c:pt>
                <c:pt idx="344">
                  <c:v>45610</c:v>
                </c:pt>
                <c:pt idx="345">
                  <c:v>45609</c:v>
                </c:pt>
                <c:pt idx="346">
                  <c:v>45608</c:v>
                </c:pt>
                <c:pt idx="347">
                  <c:v>45607</c:v>
                </c:pt>
                <c:pt idx="348">
                  <c:v>45604</c:v>
                </c:pt>
                <c:pt idx="349">
                  <c:v>45603</c:v>
                </c:pt>
                <c:pt idx="350">
                  <c:v>45602</c:v>
                </c:pt>
                <c:pt idx="351">
                  <c:v>45601</c:v>
                </c:pt>
                <c:pt idx="352">
                  <c:v>45600</c:v>
                </c:pt>
                <c:pt idx="353">
                  <c:v>45597</c:v>
                </c:pt>
                <c:pt idx="354">
                  <c:v>45596</c:v>
                </c:pt>
                <c:pt idx="355">
                  <c:v>45595</c:v>
                </c:pt>
                <c:pt idx="356">
                  <c:v>45594</c:v>
                </c:pt>
                <c:pt idx="357">
                  <c:v>45593</c:v>
                </c:pt>
                <c:pt idx="358">
                  <c:v>45590</c:v>
                </c:pt>
                <c:pt idx="359">
                  <c:v>45589</c:v>
                </c:pt>
                <c:pt idx="360">
                  <c:v>45588</c:v>
                </c:pt>
                <c:pt idx="361">
                  <c:v>45587</c:v>
                </c:pt>
                <c:pt idx="362">
                  <c:v>45586</c:v>
                </c:pt>
                <c:pt idx="363">
                  <c:v>45583</c:v>
                </c:pt>
                <c:pt idx="364">
                  <c:v>45582</c:v>
                </c:pt>
                <c:pt idx="365">
                  <c:v>45581</c:v>
                </c:pt>
                <c:pt idx="366">
                  <c:v>45580</c:v>
                </c:pt>
                <c:pt idx="367">
                  <c:v>45579</c:v>
                </c:pt>
                <c:pt idx="368">
                  <c:v>45576</c:v>
                </c:pt>
                <c:pt idx="369">
                  <c:v>45575</c:v>
                </c:pt>
                <c:pt idx="370">
                  <c:v>45574</c:v>
                </c:pt>
                <c:pt idx="371">
                  <c:v>45573</c:v>
                </c:pt>
                <c:pt idx="372">
                  <c:v>45572</c:v>
                </c:pt>
                <c:pt idx="373">
                  <c:v>45569</c:v>
                </c:pt>
                <c:pt idx="374">
                  <c:v>45568</c:v>
                </c:pt>
                <c:pt idx="375">
                  <c:v>45566</c:v>
                </c:pt>
                <c:pt idx="376">
                  <c:v>45565</c:v>
                </c:pt>
                <c:pt idx="377">
                  <c:v>45562</c:v>
                </c:pt>
                <c:pt idx="378">
                  <c:v>45561</c:v>
                </c:pt>
                <c:pt idx="379">
                  <c:v>45560</c:v>
                </c:pt>
                <c:pt idx="380">
                  <c:v>45559</c:v>
                </c:pt>
                <c:pt idx="381">
                  <c:v>45558</c:v>
                </c:pt>
                <c:pt idx="382">
                  <c:v>45555</c:v>
                </c:pt>
                <c:pt idx="383">
                  <c:v>45554</c:v>
                </c:pt>
                <c:pt idx="384">
                  <c:v>45553</c:v>
                </c:pt>
                <c:pt idx="385">
                  <c:v>45552</c:v>
                </c:pt>
                <c:pt idx="386">
                  <c:v>45551</c:v>
                </c:pt>
                <c:pt idx="387">
                  <c:v>45548</c:v>
                </c:pt>
                <c:pt idx="388">
                  <c:v>45547</c:v>
                </c:pt>
                <c:pt idx="389">
                  <c:v>45546</c:v>
                </c:pt>
                <c:pt idx="390">
                  <c:v>45545</c:v>
                </c:pt>
                <c:pt idx="391">
                  <c:v>45544</c:v>
                </c:pt>
                <c:pt idx="392">
                  <c:v>45541</c:v>
                </c:pt>
                <c:pt idx="393">
                  <c:v>45540</c:v>
                </c:pt>
                <c:pt idx="394">
                  <c:v>45539</c:v>
                </c:pt>
                <c:pt idx="395">
                  <c:v>45538</c:v>
                </c:pt>
                <c:pt idx="396">
                  <c:v>45537</c:v>
                </c:pt>
                <c:pt idx="397">
                  <c:v>45534</c:v>
                </c:pt>
                <c:pt idx="398">
                  <c:v>45533</c:v>
                </c:pt>
                <c:pt idx="399">
                  <c:v>45532</c:v>
                </c:pt>
                <c:pt idx="400">
                  <c:v>45531</c:v>
                </c:pt>
                <c:pt idx="401">
                  <c:v>45530</c:v>
                </c:pt>
                <c:pt idx="402">
                  <c:v>45527</c:v>
                </c:pt>
                <c:pt idx="403">
                  <c:v>45526</c:v>
                </c:pt>
                <c:pt idx="404">
                  <c:v>45525</c:v>
                </c:pt>
                <c:pt idx="405">
                  <c:v>45524</c:v>
                </c:pt>
                <c:pt idx="406">
                  <c:v>45523</c:v>
                </c:pt>
                <c:pt idx="407">
                  <c:v>45520</c:v>
                </c:pt>
                <c:pt idx="408">
                  <c:v>45518</c:v>
                </c:pt>
                <c:pt idx="409">
                  <c:v>45517</c:v>
                </c:pt>
                <c:pt idx="410">
                  <c:v>45516</c:v>
                </c:pt>
                <c:pt idx="411">
                  <c:v>45513</c:v>
                </c:pt>
                <c:pt idx="412">
                  <c:v>45512</c:v>
                </c:pt>
                <c:pt idx="413">
                  <c:v>45511</c:v>
                </c:pt>
                <c:pt idx="414">
                  <c:v>45510</c:v>
                </c:pt>
                <c:pt idx="415">
                  <c:v>45509</c:v>
                </c:pt>
                <c:pt idx="416">
                  <c:v>45506</c:v>
                </c:pt>
                <c:pt idx="417">
                  <c:v>45505</c:v>
                </c:pt>
                <c:pt idx="418">
                  <c:v>45504</c:v>
                </c:pt>
                <c:pt idx="419">
                  <c:v>45503</c:v>
                </c:pt>
                <c:pt idx="420">
                  <c:v>45502</c:v>
                </c:pt>
                <c:pt idx="421">
                  <c:v>45499</c:v>
                </c:pt>
                <c:pt idx="422">
                  <c:v>45498</c:v>
                </c:pt>
                <c:pt idx="423">
                  <c:v>45497</c:v>
                </c:pt>
                <c:pt idx="424">
                  <c:v>45496</c:v>
                </c:pt>
                <c:pt idx="425">
                  <c:v>45495</c:v>
                </c:pt>
                <c:pt idx="426">
                  <c:v>45492</c:v>
                </c:pt>
                <c:pt idx="427">
                  <c:v>45491</c:v>
                </c:pt>
                <c:pt idx="428">
                  <c:v>45489</c:v>
                </c:pt>
                <c:pt idx="429">
                  <c:v>45488</c:v>
                </c:pt>
                <c:pt idx="430">
                  <c:v>45485</c:v>
                </c:pt>
                <c:pt idx="431">
                  <c:v>45484</c:v>
                </c:pt>
                <c:pt idx="432">
                  <c:v>45483</c:v>
                </c:pt>
                <c:pt idx="433">
                  <c:v>45482</c:v>
                </c:pt>
                <c:pt idx="434">
                  <c:v>45481</c:v>
                </c:pt>
                <c:pt idx="435">
                  <c:v>45478</c:v>
                </c:pt>
                <c:pt idx="436">
                  <c:v>45477</c:v>
                </c:pt>
                <c:pt idx="437">
                  <c:v>45476</c:v>
                </c:pt>
                <c:pt idx="438">
                  <c:v>45475</c:v>
                </c:pt>
                <c:pt idx="439">
                  <c:v>45474</c:v>
                </c:pt>
                <c:pt idx="440">
                  <c:v>45471</c:v>
                </c:pt>
                <c:pt idx="441">
                  <c:v>45470</c:v>
                </c:pt>
                <c:pt idx="442">
                  <c:v>45469</c:v>
                </c:pt>
                <c:pt idx="443">
                  <c:v>45468</c:v>
                </c:pt>
                <c:pt idx="444">
                  <c:v>45467</c:v>
                </c:pt>
                <c:pt idx="445">
                  <c:v>45464</c:v>
                </c:pt>
                <c:pt idx="446">
                  <c:v>45463</c:v>
                </c:pt>
                <c:pt idx="447">
                  <c:v>45462</c:v>
                </c:pt>
                <c:pt idx="448">
                  <c:v>45461</c:v>
                </c:pt>
                <c:pt idx="449">
                  <c:v>45457</c:v>
                </c:pt>
                <c:pt idx="450">
                  <c:v>45456</c:v>
                </c:pt>
                <c:pt idx="451">
                  <c:v>45455</c:v>
                </c:pt>
                <c:pt idx="452">
                  <c:v>45454</c:v>
                </c:pt>
                <c:pt idx="453">
                  <c:v>45453</c:v>
                </c:pt>
                <c:pt idx="454">
                  <c:v>45450</c:v>
                </c:pt>
                <c:pt idx="455">
                  <c:v>45449</c:v>
                </c:pt>
                <c:pt idx="456">
                  <c:v>45448</c:v>
                </c:pt>
                <c:pt idx="457">
                  <c:v>45447</c:v>
                </c:pt>
                <c:pt idx="458">
                  <c:v>45446</c:v>
                </c:pt>
                <c:pt idx="459">
                  <c:v>45443</c:v>
                </c:pt>
                <c:pt idx="460">
                  <c:v>45442</c:v>
                </c:pt>
                <c:pt idx="461">
                  <c:v>45441</c:v>
                </c:pt>
                <c:pt idx="462">
                  <c:v>45440</c:v>
                </c:pt>
                <c:pt idx="463">
                  <c:v>45439</c:v>
                </c:pt>
                <c:pt idx="464">
                  <c:v>45436</c:v>
                </c:pt>
                <c:pt idx="465">
                  <c:v>45435</c:v>
                </c:pt>
                <c:pt idx="466">
                  <c:v>45434</c:v>
                </c:pt>
                <c:pt idx="467">
                  <c:v>45433</c:v>
                </c:pt>
                <c:pt idx="468">
                  <c:v>45430</c:v>
                </c:pt>
                <c:pt idx="469">
                  <c:v>45429</c:v>
                </c:pt>
                <c:pt idx="470">
                  <c:v>45428</c:v>
                </c:pt>
                <c:pt idx="471">
                  <c:v>45427</c:v>
                </c:pt>
                <c:pt idx="472">
                  <c:v>45426</c:v>
                </c:pt>
                <c:pt idx="473">
                  <c:v>45425</c:v>
                </c:pt>
                <c:pt idx="474">
                  <c:v>45422</c:v>
                </c:pt>
                <c:pt idx="475">
                  <c:v>45421</c:v>
                </c:pt>
                <c:pt idx="476">
                  <c:v>45420</c:v>
                </c:pt>
                <c:pt idx="477">
                  <c:v>45419</c:v>
                </c:pt>
                <c:pt idx="478">
                  <c:v>45418</c:v>
                </c:pt>
                <c:pt idx="479">
                  <c:v>45415</c:v>
                </c:pt>
                <c:pt idx="480">
                  <c:v>45414</c:v>
                </c:pt>
                <c:pt idx="481">
                  <c:v>45412</c:v>
                </c:pt>
                <c:pt idx="482">
                  <c:v>45411</c:v>
                </c:pt>
                <c:pt idx="483">
                  <c:v>45408</c:v>
                </c:pt>
                <c:pt idx="484">
                  <c:v>45407</c:v>
                </c:pt>
                <c:pt idx="485">
                  <c:v>45406</c:v>
                </c:pt>
                <c:pt idx="486">
                  <c:v>45405</c:v>
                </c:pt>
                <c:pt idx="487">
                  <c:v>45404</c:v>
                </c:pt>
                <c:pt idx="488">
                  <c:v>45401</c:v>
                </c:pt>
                <c:pt idx="489">
                  <c:v>45400</c:v>
                </c:pt>
                <c:pt idx="490">
                  <c:v>45398</c:v>
                </c:pt>
                <c:pt idx="491">
                  <c:v>45397</c:v>
                </c:pt>
                <c:pt idx="492">
                  <c:v>45394</c:v>
                </c:pt>
                <c:pt idx="493">
                  <c:v>45392</c:v>
                </c:pt>
                <c:pt idx="494">
                  <c:v>45391</c:v>
                </c:pt>
                <c:pt idx="495">
                  <c:v>45390</c:v>
                </c:pt>
                <c:pt idx="496">
                  <c:v>45387</c:v>
                </c:pt>
                <c:pt idx="497">
                  <c:v>45386</c:v>
                </c:pt>
                <c:pt idx="498">
                  <c:v>45385</c:v>
                </c:pt>
                <c:pt idx="499">
                  <c:v>45384</c:v>
                </c:pt>
                <c:pt idx="500">
                  <c:v>45383</c:v>
                </c:pt>
                <c:pt idx="501">
                  <c:v>45379</c:v>
                </c:pt>
                <c:pt idx="502">
                  <c:v>45378</c:v>
                </c:pt>
                <c:pt idx="503">
                  <c:v>45377</c:v>
                </c:pt>
                <c:pt idx="504">
                  <c:v>45373</c:v>
                </c:pt>
                <c:pt idx="505">
                  <c:v>45372</c:v>
                </c:pt>
                <c:pt idx="506">
                  <c:v>45371</c:v>
                </c:pt>
                <c:pt idx="507">
                  <c:v>45370</c:v>
                </c:pt>
                <c:pt idx="508">
                  <c:v>45369</c:v>
                </c:pt>
                <c:pt idx="509">
                  <c:v>45366</c:v>
                </c:pt>
                <c:pt idx="510">
                  <c:v>45365</c:v>
                </c:pt>
                <c:pt idx="511">
                  <c:v>45364</c:v>
                </c:pt>
                <c:pt idx="512">
                  <c:v>45363</c:v>
                </c:pt>
                <c:pt idx="513">
                  <c:v>45362</c:v>
                </c:pt>
                <c:pt idx="514">
                  <c:v>45358</c:v>
                </c:pt>
                <c:pt idx="515">
                  <c:v>45357</c:v>
                </c:pt>
                <c:pt idx="516">
                  <c:v>45356</c:v>
                </c:pt>
                <c:pt idx="517">
                  <c:v>45355</c:v>
                </c:pt>
                <c:pt idx="518">
                  <c:v>45353</c:v>
                </c:pt>
                <c:pt idx="519">
                  <c:v>45352</c:v>
                </c:pt>
                <c:pt idx="520">
                  <c:v>45351</c:v>
                </c:pt>
                <c:pt idx="521">
                  <c:v>45350</c:v>
                </c:pt>
                <c:pt idx="522">
                  <c:v>45349</c:v>
                </c:pt>
                <c:pt idx="523">
                  <c:v>45348</c:v>
                </c:pt>
                <c:pt idx="524">
                  <c:v>45345</c:v>
                </c:pt>
                <c:pt idx="525">
                  <c:v>45344</c:v>
                </c:pt>
                <c:pt idx="526">
                  <c:v>45343</c:v>
                </c:pt>
                <c:pt idx="527">
                  <c:v>45342</c:v>
                </c:pt>
                <c:pt idx="528">
                  <c:v>45341</c:v>
                </c:pt>
                <c:pt idx="529">
                  <c:v>45338</c:v>
                </c:pt>
                <c:pt idx="530">
                  <c:v>45337</c:v>
                </c:pt>
                <c:pt idx="531">
                  <c:v>45336</c:v>
                </c:pt>
                <c:pt idx="532">
                  <c:v>45335</c:v>
                </c:pt>
                <c:pt idx="533">
                  <c:v>45334</c:v>
                </c:pt>
                <c:pt idx="534">
                  <c:v>45331</c:v>
                </c:pt>
                <c:pt idx="535">
                  <c:v>45330</c:v>
                </c:pt>
                <c:pt idx="536">
                  <c:v>45329</c:v>
                </c:pt>
                <c:pt idx="537">
                  <c:v>45328</c:v>
                </c:pt>
                <c:pt idx="538">
                  <c:v>45327</c:v>
                </c:pt>
                <c:pt idx="539">
                  <c:v>45324</c:v>
                </c:pt>
                <c:pt idx="540">
                  <c:v>45323</c:v>
                </c:pt>
                <c:pt idx="541">
                  <c:v>45322</c:v>
                </c:pt>
                <c:pt idx="542">
                  <c:v>45321</c:v>
                </c:pt>
                <c:pt idx="543">
                  <c:v>45320</c:v>
                </c:pt>
                <c:pt idx="544">
                  <c:v>45316</c:v>
                </c:pt>
                <c:pt idx="545">
                  <c:v>45315</c:v>
                </c:pt>
                <c:pt idx="546">
                  <c:v>45314</c:v>
                </c:pt>
                <c:pt idx="547">
                  <c:v>45311</c:v>
                </c:pt>
                <c:pt idx="548">
                  <c:v>45310</c:v>
                </c:pt>
                <c:pt idx="549">
                  <c:v>45309</c:v>
                </c:pt>
                <c:pt idx="550">
                  <c:v>45308</c:v>
                </c:pt>
                <c:pt idx="551">
                  <c:v>45307</c:v>
                </c:pt>
                <c:pt idx="552">
                  <c:v>45306</c:v>
                </c:pt>
                <c:pt idx="553">
                  <c:v>45303</c:v>
                </c:pt>
                <c:pt idx="554">
                  <c:v>45302</c:v>
                </c:pt>
                <c:pt idx="555">
                  <c:v>45301</c:v>
                </c:pt>
                <c:pt idx="556">
                  <c:v>45300</c:v>
                </c:pt>
                <c:pt idx="557">
                  <c:v>45299</c:v>
                </c:pt>
                <c:pt idx="558">
                  <c:v>45296</c:v>
                </c:pt>
                <c:pt idx="559">
                  <c:v>45295</c:v>
                </c:pt>
                <c:pt idx="560">
                  <c:v>45294</c:v>
                </c:pt>
                <c:pt idx="561">
                  <c:v>45293</c:v>
                </c:pt>
                <c:pt idx="562">
                  <c:v>45292</c:v>
                </c:pt>
                <c:pt idx="563">
                  <c:v>45289</c:v>
                </c:pt>
                <c:pt idx="564">
                  <c:v>45288</c:v>
                </c:pt>
                <c:pt idx="565">
                  <c:v>45287</c:v>
                </c:pt>
                <c:pt idx="566">
                  <c:v>45286</c:v>
                </c:pt>
                <c:pt idx="567">
                  <c:v>45282</c:v>
                </c:pt>
                <c:pt idx="568">
                  <c:v>45281</c:v>
                </c:pt>
                <c:pt idx="569">
                  <c:v>45280</c:v>
                </c:pt>
                <c:pt idx="570">
                  <c:v>45279</c:v>
                </c:pt>
                <c:pt idx="571">
                  <c:v>45278</c:v>
                </c:pt>
                <c:pt idx="572">
                  <c:v>45275</c:v>
                </c:pt>
                <c:pt idx="573">
                  <c:v>45274</c:v>
                </c:pt>
                <c:pt idx="574">
                  <c:v>45273</c:v>
                </c:pt>
                <c:pt idx="575">
                  <c:v>45272</c:v>
                </c:pt>
                <c:pt idx="576">
                  <c:v>45271</c:v>
                </c:pt>
                <c:pt idx="577">
                  <c:v>45268</c:v>
                </c:pt>
                <c:pt idx="578">
                  <c:v>45267</c:v>
                </c:pt>
                <c:pt idx="579">
                  <c:v>45266</c:v>
                </c:pt>
                <c:pt idx="580">
                  <c:v>45265</c:v>
                </c:pt>
                <c:pt idx="581">
                  <c:v>45264</c:v>
                </c:pt>
                <c:pt idx="582">
                  <c:v>45261</c:v>
                </c:pt>
                <c:pt idx="583">
                  <c:v>45260</c:v>
                </c:pt>
                <c:pt idx="584">
                  <c:v>45259</c:v>
                </c:pt>
                <c:pt idx="585">
                  <c:v>45258</c:v>
                </c:pt>
                <c:pt idx="586">
                  <c:v>45254</c:v>
                </c:pt>
                <c:pt idx="587">
                  <c:v>45253</c:v>
                </c:pt>
                <c:pt idx="588">
                  <c:v>45252</c:v>
                </c:pt>
                <c:pt idx="589">
                  <c:v>45251</c:v>
                </c:pt>
                <c:pt idx="590">
                  <c:v>45250</c:v>
                </c:pt>
                <c:pt idx="591">
                  <c:v>45247</c:v>
                </c:pt>
                <c:pt idx="592">
                  <c:v>45246</c:v>
                </c:pt>
                <c:pt idx="593">
                  <c:v>45245</c:v>
                </c:pt>
                <c:pt idx="594">
                  <c:v>45243</c:v>
                </c:pt>
                <c:pt idx="595">
                  <c:v>45242</c:v>
                </c:pt>
                <c:pt idx="596">
                  <c:v>45240</c:v>
                </c:pt>
                <c:pt idx="597">
                  <c:v>45239</c:v>
                </c:pt>
                <c:pt idx="598">
                  <c:v>45238</c:v>
                </c:pt>
                <c:pt idx="599">
                  <c:v>45237</c:v>
                </c:pt>
                <c:pt idx="600">
                  <c:v>45236</c:v>
                </c:pt>
                <c:pt idx="601">
                  <c:v>45233</c:v>
                </c:pt>
                <c:pt idx="602">
                  <c:v>45232</c:v>
                </c:pt>
                <c:pt idx="603">
                  <c:v>45231</c:v>
                </c:pt>
                <c:pt idx="604">
                  <c:v>45230</c:v>
                </c:pt>
                <c:pt idx="605">
                  <c:v>45229</c:v>
                </c:pt>
                <c:pt idx="606">
                  <c:v>45226</c:v>
                </c:pt>
                <c:pt idx="607">
                  <c:v>45225</c:v>
                </c:pt>
                <c:pt idx="608">
                  <c:v>45224</c:v>
                </c:pt>
                <c:pt idx="609">
                  <c:v>45222</c:v>
                </c:pt>
                <c:pt idx="610">
                  <c:v>45219</c:v>
                </c:pt>
                <c:pt idx="611">
                  <c:v>45218</c:v>
                </c:pt>
                <c:pt idx="612">
                  <c:v>45217</c:v>
                </c:pt>
                <c:pt idx="613">
                  <c:v>45216</c:v>
                </c:pt>
                <c:pt idx="614">
                  <c:v>45215</c:v>
                </c:pt>
                <c:pt idx="615">
                  <c:v>45212</c:v>
                </c:pt>
                <c:pt idx="616">
                  <c:v>45211</c:v>
                </c:pt>
                <c:pt idx="617">
                  <c:v>45210</c:v>
                </c:pt>
                <c:pt idx="618">
                  <c:v>45209</c:v>
                </c:pt>
                <c:pt idx="619">
                  <c:v>45208</c:v>
                </c:pt>
                <c:pt idx="620">
                  <c:v>45205</c:v>
                </c:pt>
                <c:pt idx="621">
                  <c:v>45204</c:v>
                </c:pt>
                <c:pt idx="622">
                  <c:v>45203</c:v>
                </c:pt>
                <c:pt idx="623">
                  <c:v>45202</c:v>
                </c:pt>
                <c:pt idx="624">
                  <c:v>45198</c:v>
                </c:pt>
                <c:pt idx="625">
                  <c:v>45197</c:v>
                </c:pt>
                <c:pt idx="626">
                  <c:v>45196</c:v>
                </c:pt>
                <c:pt idx="627">
                  <c:v>45195</c:v>
                </c:pt>
                <c:pt idx="628">
                  <c:v>45194</c:v>
                </c:pt>
                <c:pt idx="629">
                  <c:v>45191</c:v>
                </c:pt>
                <c:pt idx="630">
                  <c:v>45190</c:v>
                </c:pt>
                <c:pt idx="631">
                  <c:v>45189</c:v>
                </c:pt>
                <c:pt idx="632">
                  <c:v>45187</c:v>
                </c:pt>
                <c:pt idx="633">
                  <c:v>45184</c:v>
                </c:pt>
                <c:pt idx="634">
                  <c:v>45183</c:v>
                </c:pt>
                <c:pt idx="635">
                  <c:v>45182</c:v>
                </c:pt>
                <c:pt idx="636">
                  <c:v>45181</c:v>
                </c:pt>
                <c:pt idx="637">
                  <c:v>45180</c:v>
                </c:pt>
                <c:pt idx="638">
                  <c:v>45177</c:v>
                </c:pt>
                <c:pt idx="639">
                  <c:v>45176</c:v>
                </c:pt>
                <c:pt idx="640">
                  <c:v>45175</c:v>
                </c:pt>
                <c:pt idx="641">
                  <c:v>45174</c:v>
                </c:pt>
                <c:pt idx="642">
                  <c:v>45173</c:v>
                </c:pt>
                <c:pt idx="643">
                  <c:v>45170</c:v>
                </c:pt>
                <c:pt idx="644">
                  <c:v>45169</c:v>
                </c:pt>
                <c:pt idx="645">
                  <c:v>45168</c:v>
                </c:pt>
                <c:pt idx="646">
                  <c:v>45167</c:v>
                </c:pt>
                <c:pt idx="647">
                  <c:v>45166</c:v>
                </c:pt>
                <c:pt idx="648">
                  <c:v>45163</c:v>
                </c:pt>
                <c:pt idx="649">
                  <c:v>45162</c:v>
                </c:pt>
                <c:pt idx="650">
                  <c:v>45161</c:v>
                </c:pt>
                <c:pt idx="651">
                  <c:v>45160</c:v>
                </c:pt>
                <c:pt idx="652">
                  <c:v>45159</c:v>
                </c:pt>
                <c:pt idx="653">
                  <c:v>45156</c:v>
                </c:pt>
                <c:pt idx="654">
                  <c:v>45155</c:v>
                </c:pt>
                <c:pt idx="655">
                  <c:v>45154</c:v>
                </c:pt>
                <c:pt idx="656">
                  <c:v>45152</c:v>
                </c:pt>
                <c:pt idx="657">
                  <c:v>45149</c:v>
                </c:pt>
                <c:pt idx="658">
                  <c:v>45148</c:v>
                </c:pt>
                <c:pt idx="659">
                  <c:v>45147</c:v>
                </c:pt>
                <c:pt idx="660">
                  <c:v>45146</c:v>
                </c:pt>
                <c:pt idx="661">
                  <c:v>45145</c:v>
                </c:pt>
                <c:pt idx="662">
                  <c:v>45142</c:v>
                </c:pt>
                <c:pt idx="663">
                  <c:v>45141</c:v>
                </c:pt>
                <c:pt idx="664">
                  <c:v>45140</c:v>
                </c:pt>
                <c:pt idx="665">
                  <c:v>45139</c:v>
                </c:pt>
                <c:pt idx="666">
                  <c:v>45138</c:v>
                </c:pt>
                <c:pt idx="667">
                  <c:v>45135</c:v>
                </c:pt>
                <c:pt idx="668">
                  <c:v>45134</c:v>
                </c:pt>
                <c:pt idx="669">
                  <c:v>45133</c:v>
                </c:pt>
                <c:pt idx="670">
                  <c:v>45132</c:v>
                </c:pt>
                <c:pt idx="671">
                  <c:v>45131</c:v>
                </c:pt>
                <c:pt idx="672">
                  <c:v>45128</c:v>
                </c:pt>
                <c:pt idx="673">
                  <c:v>45127</c:v>
                </c:pt>
                <c:pt idx="674">
                  <c:v>45126</c:v>
                </c:pt>
                <c:pt idx="675">
                  <c:v>45125</c:v>
                </c:pt>
                <c:pt idx="676">
                  <c:v>45124</c:v>
                </c:pt>
                <c:pt idx="677">
                  <c:v>45121</c:v>
                </c:pt>
                <c:pt idx="678">
                  <c:v>45120</c:v>
                </c:pt>
                <c:pt idx="679">
                  <c:v>45119</c:v>
                </c:pt>
                <c:pt idx="680">
                  <c:v>45118</c:v>
                </c:pt>
                <c:pt idx="681">
                  <c:v>45117</c:v>
                </c:pt>
                <c:pt idx="682">
                  <c:v>45114</c:v>
                </c:pt>
                <c:pt idx="683">
                  <c:v>45113</c:v>
                </c:pt>
                <c:pt idx="684">
                  <c:v>45112</c:v>
                </c:pt>
                <c:pt idx="685">
                  <c:v>45111</c:v>
                </c:pt>
                <c:pt idx="686">
                  <c:v>45110</c:v>
                </c:pt>
                <c:pt idx="687">
                  <c:v>45107</c:v>
                </c:pt>
                <c:pt idx="688">
                  <c:v>45105</c:v>
                </c:pt>
                <c:pt idx="689">
                  <c:v>45104</c:v>
                </c:pt>
                <c:pt idx="690">
                  <c:v>45103</c:v>
                </c:pt>
                <c:pt idx="691">
                  <c:v>45100</c:v>
                </c:pt>
                <c:pt idx="692">
                  <c:v>45099</c:v>
                </c:pt>
                <c:pt idx="693">
                  <c:v>45098</c:v>
                </c:pt>
                <c:pt idx="694">
                  <c:v>45097</c:v>
                </c:pt>
                <c:pt idx="695">
                  <c:v>45096</c:v>
                </c:pt>
                <c:pt idx="696">
                  <c:v>45093</c:v>
                </c:pt>
                <c:pt idx="697">
                  <c:v>45092</c:v>
                </c:pt>
                <c:pt idx="698">
                  <c:v>45091</c:v>
                </c:pt>
                <c:pt idx="699">
                  <c:v>45090</c:v>
                </c:pt>
                <c:pt idx="700">
                  <c:v>45089</c:v>
                </c:pt>
                <c:pt idx="701">
                  <c:v>45086</c:v>
                </c:pt>
                <c:pt idx="702">
                  <c:v>45085</c:v>
                </c:pt>
                <c:pt idx="703">
                  <c:v>45084</c:v>
                </c:pt>
                <c:pt idx="704">
                  <c:v>45083</c:v>
                </c:pt>
                <c:pt idx="705">
                  <c:v>45082</c:v>
                </c:pt>
                <c:pt idx="706">
                  <c:v>45079</c:v>
                </c:pt>
                <c:pt idx="707">
                  <c:v>45078</c:v>
                </c:pt>
                <c:pt idx="708">
                  <c:v>45077</c:v>
                </c:pt>
                <c:pt idx="709">
                  <c:v>45076</c:v>
                </c:pt>
                <c:pt idx="710">
                  <c:v>45075</c:v>
                </c:pt>
                <c:pt idx="711">
                  <c:v>45072</c:v>
                </c:pt>
                <c:pt idx="712">
                  <c:v>45071</c:v>
                </c:pt>
                <c:pt idx="713">
                  <c:v>45070</c:v>
                </c:pt>
                <c:pt idx="714">
                  <c:v>45069</c:v>
                </c:pt>
                <c:pt idx="715">
                  <c:v>45068</c:v>
                </c:pt>
                <c:pt idx="716">
                  <c:v>45065</c:v>
                </c:pt>
                <c:pt idx="717">
                  <c:v>45064</c:v>
                </c:pt>
                <c:pt idx="718">
                  <c:v>45063</c:v>
                </c:pt>
                <c:pt idx="719">
                  <c:v>45062</c:v>
                </c:pt>
                <c:pt idx="720">
                  <c:v>45061</c:v>
                </c:pt>
                <c:pt idx="721">
                  <c:v>45058</c:v>
                </c:pt>
                <c:pt idx="722">
                  <c:v>45057</c:v>
                </c:pt>
                <c:pt idx="723">
                  <c:v>45056</c:v>
                </c:pt>
                <c:pt idx="724">
                  <c:v>45055</c:v>
                </c:pt>
                <c:pt idx="725">
                  <c:v>45054</c:v>
                </c:pt>
                <c:pt idx="726">
                  <c:v>45051</c:v>
                </c:pt>
                <c:pt idx="727">
                  <c:v>45050</c:v>
                </c:pt>
                <c:pt idx="728">
                  <c:v>45049</c:v>
                </c:pt>
                <c:pt idx="729">
                  <c:v>45048</c:v>
                </c:pt>
                <c:pt idx="730">
                  <c:v>45044</c:v>
                </c:pt>
                <c:pt idx="731">
                  <c:v>45043</c:v>
                </c:pt>
                <c:pt idx="732">
                  <c:v>45042</c:v>
                </c:pt>
                <c:pt idx="733">
                  <c:v>45041</c:v>
                </c:pt>
                <c:pt idx="734">
                  <c:v>45040</c:v>
                </c:pt>
                <c:pt idx="735">
                  <c:v>45037</c:v>
                </c:pt>
                <c:pt idx="736">
                  <c:v>45036</c:v>
                </c:pt>
                <c:pt idx="737">
                  <c:v>45035</c:v>
                </c:pt>
                <c:pt idx="738">
                  <c:v>45034</c:v>
                </c:pt>
                <c:pt idx="739">
                  <c:v>45033</c:v>
                </c:pt>
                <c:pt idx="740">
                  <c:v>45029</c:v>
                </c:pt>
                <c:pt idx="741">
                  <c:v>45028</c:v>
                </c:pt>
                <c:pt idx="742">
                  <c:v>45027</c:v>
                </c:pt>
                <c:pt idx="743">
                  <c:v>45026</c:v>
                </c:pt>
                <c:pt idx="744">
                  <c:v>45022</c:v>
                </c:pt>
                <c:pt idx="745">
                  <c:v>45021</c:v>
                </c:pt>
                <c:pt idx="746">
                  <c:v>45019</c:v>
                </c:pt>
                <c:pt idx="747">
                  <c:v>45016</c:v>
                </c:pt>
                <c:pt idx="748">
                  <c:v>45014</c:v>
                </c:pt>
                <c:pt idx="749">
                  <c:v>45013</c:v>
                </c:pt>
                <c:pt idx="750">
                  <c:v>45012</c:v>
                </c:pt>
                <c:pt idx="751">
                  <c:v>45009</c:v>
                </c:pt>
                <c:pt idx="752">
                  <c:v>45008</c:v>
                </c:pt>
                <c:pt idx="753">
                  <c:v>45007</c:v>
                </c:pt>
                <c:pt idx="754">
                  <c:v>45006</c:v>
                </c:pt>
                <c:pt idx="755">
                  <c:v>45005</c:v>
                </c:pt>
                <c:pt idx="756">
                  <c:v>45002</c:v>
                </c:pt>
                <c:pt idx="757">
                  <c:v>45001</c:v>
                </c:pt>
                <c:pt idx="758">
                  <c:v>45000</c:v>
                </c:pt>
                <c:pt idx="759">
                  <c:v>44999</c:v>
                </c:pt>
                <c:pt idx="760">
                  <c:v>44998</c:v>
                </c:pt>
                <c:pt idx="761">
                  <c:v>44995</c:v>
                </c:pt>
                <c:pt idx="762">
                  <c:v>44994</c:v>
                </c:pt>
                <c:pt idx="763">
                  <c:v>44993</c:v>
                </c:pt>
                <c:pt idx="764">
                  <c:v>44991</c:v>
                </c:pt>
                <c:pt idx="765">
                  <c:v>44988</c:v>
                </c:pt>
                <c:pt idx="766">
                  <c:v>44987</c:v>
                </c:pt>
                <c:pt idx="767">
                  <c:v>44986</c:v>
                </c:pt>
                <c:pt idx="768">
                  <c:v>44985</c:v>
                </c:pt>
                <c:pt idx="769">
                  <c:v>44984</c:v>
                </c:pt>
                <c:pt idx="770">
                  <c:v>44981</c:v>
                </c:pt>
                <c:pt idx="771">
                  <c:v>44980</c:v>
                </c:pt>
                <c:pt idx="772">
                  <c:v>44979</c:v>
                </c:pt>
                <c:pt idx="773">
                  <c:v>44978</c:v>
                </c:pt>
                <c:pt idx="774">
                  <c:v>44977</c:v>
                </c:pt>
                <c:pt idx="775">
                  <c:v>44974</c:v>
                </c:pt>
                <c:pt idx="776">
                  <c:v>44973</c:v>
                </c:pt>
                <c:pt idx="777">
                  <c:v>44972</c:v>
                </c:pt>
                <c:pt idx="778">
                  <c:v>44971</c:v>
                </c:pt>
                <c:pt idx="779">
                  <c:v>44970</c:v>
                </c:pt>
                <c:pt idx="780">
                  <c:v>44967</c:v>
                </c:pt>
                <c:pt idx="781">
                  <c:v>44966</c:v>
                </c:pt>
                <c:pt idx="782">
                  <c:v>44965</c:v>
                </c:pt>
                <c:pt idx="783">
                  <c:v>44964</c:v>
                </c:pt>
                <c:pt idx="784">
                  <c:v>44963</c:v>
                </c:pt>
                <c:pt idx="785">
                  <c:v>44960</c:v>
                </c:pt>
                <c:pt idx="786">
                  <c:v>44959</c:v>
                </c:pt>
                <c:pt idx="787">
                  <c:v>44958</c:v>
                </c:pt>
                <c:pt idx="788">
                  <c:v>44957</c:v>
                </c:pt>
                <c:pt idx="789">
                  <c:v>44956</c:v>
                </c:pt>
                <c:pt idx="790">
                  <c:v>44953</c:v>
                </c:pt>
                <c:pt idx="791">
                  <c:v>44951</c:v>
                </c:pt>
                <c:pt idx="792">
                  <c:v>44950</c:v>
                </c:pt>
                <c:pt idx="793">
                  <c:v>44949</c:v>
                </c:pt>
                <c:pt idx="794">
                  <c:v>44946</c:v>
                </c:pt>
                <c:pt idx="795">
                  <c:v>44945</c:v>
                </c:pt>
                <c:pt idx="796">
                  <c:v>44944</c:v>
                </c:pt>
                <c:pt idx="797">
                  <c:v>44943</c:v>
                </c:pt>
                <c:pt idx="798">
                  <c:v>44942</c:v>
                </c:pt>
                <c:pt idx="799">
                  <c:v>44939</c:v>
                </c:pt>
                <c:pt idx="800">
                  <c:v>44938</c:v>
                </c:pt>
                <c:pt idx="801">
                  <c:v>44937</c:v>
                </c:pt>
                <c:pt idx="802">
                  <c:v>44936</c:v>
                </c:pt>
                <c:pt idx="803">
                  <c:v>44935</c:v>
                </c:pt>
                <c:pt idx="804">
                  <c:v>44932</c:v>
                </c:pt>
                <c:pt idx="805">
                  <c:v>44931</c:v>
                </c:pt>
                <c:pt idx="806">
                  <c:v>44930</c:v>
                </c:pt>
                <c:pt idx="807">
                  <c:v>44929</c:v>
                </c:pt>
                <c:pt idx="808">
                  <c:v>44928</c:v>
                </c:pt>
                <c:pt idx="809">
                  <c:v>44925</c:v>
                </c:pt>
                <c:pt idx="810">
                  <c:v>44924</c:v>
                </c:pt>
                <c:pt idx="811">
                  <c:v>44923</c:v>
                </c:pt>
                <c:pt idx="812">
                  <c:v>44922</c:v>
                </c:pt>
                <c:pt idx="813">
                  <c:v>44921</c:v>
                </c:pt>
                <c:pt idx="814">
                  <c:v>44918</c:v>
                </c:pt>
                <c:pt idx="815">
                  <c:v>44917</c:v>
                </c:pt>
                <c:pt idx="816">
                  <c:v>44916</c:v>
                </c:pt>
                <c:pt idx="817">
                  <c:v>44915</c:v>
                </c:pt>
                <c:pt idx="818">
                  <c:v>44914</c:v>
                </c:pt>
                <c:pt idx="819">
                  <c:v>44911</c:v>
                </c:pt>
                <c:pt idx="820">
                  <c:v>44910</c:v>
                </c:pt>
                <c:pt idx="821">
                  <c:v>44909</c:v>
                </c:pt>
                <c:pt idx="822">
                  <c:v>44908</c:v>
                </c:pt>
                <c:pt idx="823">
                  <c:v>44907</c:v>
                </c:pt>
                <c:pt idx="824">
                  <c:v>44904</c:v>
                </c:pt>
                <c:pt idx="825">
                  <c:v>44903</c:v>
                </c:pt>
                <c:pt idx="826">
                  <c:v>44902</c:v>
                </c:pt>
                <c:pt idx="827">
                  <c:v>44901</c:v>
                </c:pt>
                <c:pt idx="828">
                  <c:v>44900</c:v>
                </c:pt>
                <c:pt idx="829">
                  <c:v>44897</c:v>
                </c:pt>
                <c:pt idx="830">
                  <c:v>44896</c:v>
                </c:pt>
                <c:pt idx="831">
                  <c:v>44895</c:v>
                </c:pt>
                <c:pt idx="832">
                  <c:v>44894</c:v>
                </c:pt>
                <c:pt idx="833">
                  <c:v>44893</c:v>
                </c:pt>
                <c:pt idx="834">
                  <c:v>44890</c:v>
                </c:pt>
                <c:pt idx="835">
                  <c:v>44889</c:v>
                </c:pt>
                <c:pt idx="836">
                  <c:v>44888</c:v>
                </c:pt>
                <c:pt idx="837">
                  <c:v>44887</c:v>
                </c:pt>
                <c:pt idx="838">
                  <c:v>44886</c:v>
                </c:pt>
                <c:pt idx="839">
                  <c:v>44883</c:v>
                </c:pt>
                <c:pt idx="840">
                  <c:v>44882</c:v>
                </c:pt>
                <c:pt idx="841">
                  <c:v>44881</c:v>
                </c:pt>
                <c:pt idx="842">
                  <c:v>44880</c:v>
                </c:pt>
                <c:pt idx="843">
                  <c:v>44879</c:v>
                </c:pt>
                <c:pt idx="844">
                  <c:v>44876</c:v>
                </c:pt>
                <c:pt idx="845">
                  <c:v>44875</c:v>
                </c:pt>
                <c:pt idx="846">
                  <c:v>44874</c:v>
                </c:pt>
                <c:pt idx="847">
                  <c:v>44872</c:v>
                </c:pt>
                <c:pt idx="848">
                  <c:v>44869</c:v>
                </c:pt>
                <c:pt idx="849">
                  <c:v>44868</c:v>
                </c:pt>
                <c:pt idx="850">
                  <c:v>44867</c:v>
                </c:pt>
                <c:pt idx="851">
                  <c:v>44866</c:v>
                </c:pt>
                <c:pt idx="852">
                  <c:v>44865</c:v>
                </c:pt>
                <c:pt idx="853">
                  <c:v>44862</c:v>
                </c:pt>
                <c:pt idx="854">
                  <c:v>44861</c:v>
                </c:pt>
                <c:pt idx="855">
                  <c:v>44859</c:v>
                </c:pt>
                <c:pt idx="856">
                  <c:v>44858</c:v>
                </c:pt>
                <c:pt idx="857">
                  <c:v>44855</c:v>
                </c:pt>
                <c:pt idx="858">
                  <c:v>44854</c:v>
                </c:pt>
                <c:pt idx="859">
                  <c:v>44853</c:v>
                </c:pt>
                <c:pt idx="860">
                  <c:v>44852</c:v>
                </c:pt>
                <c:pt idx="861">
                  <c:v>44851</c:v>
                </c:pt>
                <c:pt idx="862">
                  <c:v>44848</c:v>
                </c:pt>
                <c:pt idx="863">
                  <c:v>44847</c:v>
                </c:pt>
                <c:pt idx="864">
                  <c:v>44846</c:v>
                </c:pt>
                <c:pt idx="865">
                  <c:v>44845</c:v>
                </c:pt>
                <c:pt idx="866">
                  <c:v>44844</c:v>
                </c:pt>
                <c:pt idx="867">
                  <c:v>44841</c:v>
                </c:pt>
                <c:pt idx="868">
                  <c:v>44840</c:v>
                </c:pt>
                <c:pt idx="869">
                  <c:v>44838</c:v>
                </c:pt>
                <c:pt idx="870">
                  <c:v>44837</c:v>
                </c:pt>
                <c:pt idx="871">
                  <c:v>44834</c:v>
                </c:pt>
                <c:pt idx="872">
                  <c:v>44833</c:v>
                </c:pt>
                <c:pt idx="873">
                  <c:v>44832</c:v>
                </c:pt>
                <c:pt idx="874">
                  <c:v>44831</c:v>
                </c:pt>
                <c:pt idx="875">
                  <c:v>44830</c:v>
                </c:pt>
                <c:pt idx="876">
                  <c:v>44827</c:v>
                </c:pt>
                <c:pt idx="877">
                  <c:v>44826</c:v>
                </c:pt>
                <c:pt idx="878">
                  <c:v>44825</c:v>
                </c:pt>
                <c:pt idx="879">
                  <c:v>44824</c:v>
                </c:pt>
                <c:pt idx="880">
                  <c:v>44823</c:v>
                </c:pt>
                <c:pt idx="881">
                  <c:v>44820</c:v>
                </c:pt>
                <c:pt idx="882">
                  <c:v>44819</c:v>
                </c:pt>
                <c:pt idx="883">
                  <c:v>44818</c:v>
                </c:pt>
                <c:pt idx="884">
                  <c:v>44817</c:v>
                </c:pt>
                <c:pt idx="885">
                  <c:v>44816</c:v>
                </c:pt>
                <c:pt idx="886">
                  <c:v>44813</c:v>
                </c:pt>
                <c:pt idx="887">
                  <c:v>44812</c:v>
                </c:pt>
                <c:pt idx="888">
                  <c:v>44811</c:v>
                </c:pt>
                <c:pt idx="889">
                  <c:v>44810</c:v>
                </c:pt>
                <c:pt idx="890">
                  <c:v>44809</c:v>
                </c:pt>
                <c:pt idx="891">
                  <c:v>44806</c:v>
                </c:pt>
                <c:pt idx="892">
                  <c:v>44805</c:v>
                </c:pt>
                <c:pt idx="893">
                  <c:v>44803</c:v>
                </c:pt>
                <c:pt idx="894">
                  <c:v>44802</c:v>
                </c:pt>
                <c:pt idx="895">
                  <c:v>44799</c:v>
                </c:pt>
                <c:pt idx="896">
                  <c:v>44798</c:v>
                </c:pt>
                <c:pt idx="897">
                  <c:v>44797</c:v>
                </c:pt>
                <c:pt idx="898">
                  <c:v>44796</c:v>
                </c:pt>
                <c:pt idx="899">
                  <c:v>44795</c:v>
                </c:pt>
                <c:pt idx="900">
                  <c:v>44792</c:v>
                </c:pt>
                <c:pt idx="901">
                  <c:v>44791</c:v>
                </c:pt>
                <c:pt idx="902">
                  <c:v>44790</c:v>
                </c:pt>
                <c:pt idx="903">
                  <c:v>44789</c:v>
                </c:pt>
                <c:pt idx="904">
                  <c:v>44785</c:v>
                </c:pt>
                <c:pt idx="905">
                  <c:v>44784</c:v>
                </c:pt>
                <c:pt idx="906">
                  <c:v>44783</c:v>
                </c:pt>
                <c:pt idx="907">
                  <c:v>44781</c:v>
                </c:pt>
                <c:pt idx="908">
                  <c:v>44778</c:v>
                </c:pt>
                <c:pt idx="909">
                  <c:v>44777</c:v>
                </c:pt>
                <c:pt idx="910">
                  <c:v>44776</c:v>
                </c:pt>
                <c:pt idx="911">
                  <c:v>44775</c:v>
                </c:pt>
                <c:pt idx="912">
                  <c:v>44774</c:v>
                </c:pt>
                <c:pt idx="913">
                  <c:v>44771</c:v>
                </c:pt>
                <c:pt idx="914">
                  <c:v>44770</c:v>
                </c:pt>
                <c:pt idx="915">
                  <c:v>44769</c:v>
                </c:pt>
                <c:pt idx="916">
                  <c:v>44768</c:v>
                </c:pt>
                <c:pt idx="917">
                  <c:v>44767</c:v>
                </c:pt>
                <c:pt idx="918">
                  <c:v>44764</c:v>
                </c:pt>
                <c:pt idx="919">
                  <c:v>44763</c:v>
                </c:pt>
                <c:pt idx="920">
                  <c:v>44762</c:v>
                </c:pt>
                <c:pt idx="921">
                  <c:v>44761</c:v>
                </c:pt>
                <c:pt idx="922">
                  <c:v>44760</c:v>
                </c:pt>
                <c:pt idx="923">
                  <c:v>44757</c:v>
                </c:pt>
                <c:pt idx="924">
                  <c:v>44756</c:v>
                </c:pt>
                <c:pt idx="925">
                  <c:v>44755</c:v>
                </c:pt>
                <c:pt idx="926">
                  <c:v>44754</c:v>
                </c:pt>
                <c:pt idx="927">
                  <c:v>44753</c:v>
                </c:pt>
                <c:pt idx="928">
                  <c:v>44750</c:v>
                </c:pt>
                <c:pt idx="929">
                  <c:v>44749</c:v>
                </c:pt>
                <c:pt idx="930">
                  <c:v>44748</c:v>
                </c:pt>
                <c:pt idx="931">
                  <c:v>44747</c:v>
                </c:pt>
                <c:pt idx="932">
                  <c:v>44746</c:v>
                </c:pt>
                <c:pt idx="933">
                  <c:v>44743</c:v>
                </c:pt>
                <c:pt idx="934">
                  <c:v>44742</c:v>
                </c:pt>
                <c:pt idx="935">
                  <c:v>44741</c:v>
                </c:pt>
                <c:pt idx="936">
                  <c:v>44740</c:v>
                </c:pt>
                <c:pt idx="937">
                  <c:v>44739</c:v>
                </c:pt>
                <c:pt idx="938">
                  <c:v>44736</c:v>
                </c:pt>
                <c:pt idx="939">
                  <c:v>44735</c:v>
                </c:pt>
                <c:pt idx="940">
                  <c:v>44734</c:v>
                </c:pt>
                <c:pt idx="941">
                  <c:v>44733</c:v>
                </c:pt>
                <c:pt idx="942">
                  <c:v>44732</c:v>
                </c:pt>
                <c:pt idx="943">
                  <c:v>44729</c:v>
                </c:pt>
                <c:pt idx="944">
                  <c:v>44728</c:v>
                </c:pt>
                <c:pt idx="945">
                  <c:v>44727</c:v>
                </c:pt>
                <c:pt idx="946">
                  <c:v>44726</c:v>
                </c:pt>
                <c:pt idx="947">
                  <c:v>44725</c:v>
                </c:pt>
                <c:pt idx="948">
                  <c:v>44722</c:v>
                </c:pt>
                <c:pt idx="949">
                  <c:v>44721</c:v>
                </c:pt>
                <c:pt idx="950">
                  <c:v>44720</c:v>
                </c:pt>
                <c:pt idx="951">
                  <c:v>44719</c:v>
                </c:pt>
                <c:pt idx="952">
                  <c:v>44718</c:v>
                </c:pt>
                <c:pt idx="953">
                  <c:v>44715</c:v>
                </c:pt>
                <c:pt idx="954">
                  <c:v>44714</c:v>
                </c:pt>
                <c:pt idx="955">
                  <c:v>44713</c:v>
                </c:pt>
                <c:pt idx="956">
                  <c:v>44712</c:v>
                </c:pt>
                <c:pt idx="957">
                  <c:v>44711</c:v>
                </c:pt>
                <c:pt idx="958">
                  <c:v>44708</c:v>
                </c:pt>
                <c:pt idx="959">
                  <c:v>44707</c:v>
                </c:pt>
                <c:pt idx="960">
                  <c:v>44706</c:v>
                </c:pt>
                <c:pt idx="961">
                  <c:v>44705</c:v>
                </c:pt>
                <c:pt idx="962">
                  <c:v>44704</c:v>
                </c:pt>
                <c:pt idx="963">
                  <c:v>44701</c:v>
                </c:pt>
                <c:pt idx="964">
                  <c:v>44700</c:v>
                </c:pt>
                <c:pt idx="965">
                  <c:v>44699</c:v>
                </c:pt>
                <c:pt idx="966">
                  <c:v>44698</c:v>
                </c:pt>
                <c:pt idx="967">
                  <c:v>44697</c:v>
                </c:pt>
                <c:pt idx="968">
                  <c:v>44694</c:v>
                </c:pt>
                <c:pt idx="969">
                  <c:v>44693</c:v>
                </c:pt>
                <c:pt idx="970">
                  <c:v>44692</c:v>
                </c:pt>
                <c:pt idx="971">
                  <c:v>44691</c:v>
                </c:pt>
                <c:pt idx="972">
                  <c:v>44690</c:v>
                </c:pt>
                <c:pt idx="973">
                  <c:v>44687</c:v>
                </c:pt>
                <c:pt idx="974">
                  <c:v>44686</c:v>
                </c:pt>
                <c:pt idx="975">
                  <c:v>44685</c:v>
                </c:pt>
                <c:pt idx="976">
                  <c:v>44683</c:v>
                </c:pt>
                <c:pt idx="977">
                  <c:v>44680</c:v>
                </c:pt>
                <c:pt idx="978">
                  <c:v>44679</c:v>
                </c:pt>
                <c:pt idx="979">
                  <c:v>44678</c:v>
                </c:pt>
                <c:pt idx="980">
                  <c:v>44677</c:v>
                </c:pt>
                <c:pt idx="981">
                  <c:v>44676</c:v>
                </c:pt>
                <c:pt idx="982">
                  <c:v>44673</c:v>
                </c:pt>
                <c:pt idx="983">
                  <c:v>44672</c:v>
                </c:pt>
                <c:pt idx="984">
                  <c:v>44671</c:v>
                </c:pt>
                <c:pt idx="985">
                  <c:v>44670</c:v>
                </c:pt>
                <c:pt idx="986">
                  <c:v>44669</c:v>
                </c:pt>
                <c:pt idx="987">
                  <c:v>44664</c:v>
                </c:pt>
                <c:pt idx="988">
                  <c:v>44663</c:v>
                </c:pt>
                <c:pt idx="989">
                  <c:v>44662</c:v>
                </c:pt>
                <c:pt idx="990">
                  <c:v>44659</c:v>
                </c:pt>
                <c:pt idx="991">
                  <c:v>44658</c:v>
                </c:pt>
                <c:pt idx="992">
                  <c:v>44657</c:v>
                </c:pt>
                <c:pt idx="993">
                  <c:v>44656</c:v>
                </c:pt>
                <c:pt idx="994">
                  <c:v>44655</c:v>
                </c:pt>
                <c:pt idx="995">
                  <c:v>44652</c:v>
                </c:pt>
                <c:pt idx="996">
                  <c:v>44651</c:v>
                </c:pt>
                <c:pt idx="997">
                  <c:v>44650</c:v>
                </c:pt>
                <c:pt idx="998">
                  <c:v>44649</c:v>
                </c:pt>
                <c:pt idx="999">
                  <c:v>44648</c:v>
                </c:pt>
                <c:pt idx="1000">
                  <c:v>44645</c:v>
                </c:pt>
                <c:pt idx="1001">
                  <c:v>44644</c:v>
                </c:pt>
                <c:pt idx="1002">
                  <c:v>44643</c:v>
                </c:pt>
                <c:pt idx="1003">
                  <c:v>44642</c:v>
                </c:pt>
                <c:pt idx="1004">
                  <c:v>44641</c:v>
                </c:pt>
                <c:pt idx="1005">
                  <c:v>44637</c:v>
                </c:pt>
                <c:pt idx="1006">
                  <c:v>44636</c:v>
                </c:pt>
                <c:pt idx="1007">
                  <c:v>44635</c:v>
                </c:pt>
                <c:pt idx="1008">
                  <c:v>44634</c:v>
                </c:pt>
                <c:pt idx="1009">
                  <c:v>44631</c:v>
                </c:pt>
                <c:pt idx="1010">
                  <c:v>44630</c:v>
                </c:pt>
                <c:pt idx="1011">
                  <c:v>44629</c:v>
                </c:pt>
                <c:pt idx="1012">
                  <c:v>44628</c:v>
                </c:pt>
                <c:pt idx="1013">
                  <c:v>44627</c:v>
                </c:pt>
                <c:pt idx="1014">
                  <c:v>44624</c:v>
                </c:pt>
                <c:pt idx="1015">
                  <c:v>44623</c:v>
                </c:pt>
                <c:pt idx="1016">
                  <c:v>44622</c:v>
                </c:pt>
                <c:pt idx="1017">
                  <c:v>44620</c:v>
                </c:pt>
                <c:pt idx="1018">
                  <c:v>44617</c:v>
                </c:pt>
                <c:pt idx="1019">
                  <c:v>44616</c:v>
                </c:pt>
                <c:pt idx="1020">
                  <c:v>44615</c:v>
                </c:pt>
                <c:pt idx="1021">
                  <c:v>44614</c:v>
                </c:pt>
                <c:pt idx="1022">
                  <c:v>44613</c:v>
                </c:pt>
                <c:pt idx="1023">
                  <c:v>44610</c:v>
                </c:pt>
                <c:pt idx="1024">
                  <c:v>44609</c:v>
                </c:pt>
                <c:pt idx="1025">
                  <c:v>44608</c:v>
                </c:pt>
                <c:pt idx="1026">
                  <c:v>44607</c:v>
                </c:pt>
                <c:pt idx="1027">
                  <c:v>44606</c:v>
                </c:pt>
                <c:pt idx="1028">
                  <c:v>44603</c:v>
                </c:pt>
                <c:pt idx="1029">
                  <c:v>44602</c:v>
                </c:pt>
                <c:pt idx="1030">
                  <c:v>44601</c:v>
                </c:pt>
                <c:pt idx="1031">
                  <c:v>44600</c:v>
                </c:pt>
                <c:pt idx="1032">
                  <c:v>44599</c:v>
                </c:pt>
                <c:pt idx="1033">
                  <c:v>44596</c:v>
                </c:pt>
                <c:pt idx="1034">
                  <c:v>44595</c:v>
                </c:pt>
                <c:pt idx="1035">
                  <c:v>44594</c:v>
                </c:pt>
                <c:pt idx="1036">
                  <c:v>44593</c:v>
                </c:pt>
                <c:pt idx="1037">
                  <c:v>44592</c:v>
                </c:pt>
                <c:pt idx="1038">
                  <c:v>44589</c:v>
                </c:pt>
                <c:pt idx="1039">
                  <c:v>44588</c:v>
                </c:pt>
                <c:pt idx="1040">
                  <c:v>44586</c:v>
                </c:pt>
                <c:pt idx="1041">
                  <c:v>44585</c:v>
                </c:pt>
                <c:pt idx="1042">
                  <c:v>44582</c:v>
                </c:pt>
                <c:pt idx="1043">
                  <c:v>44581</c:v>
                </c:pt>
                <c:pt idx="1044">
                  <c:v>44580</c:v>
                </c:pt>
                <c:pt idx="1045">
                  <c:v>44579</c:v>
                </c:pt>
                <c:pt idx="1046">
                  <c:v>44578</c:v>
                </c:pt>
                <c:pt idx="1047">
                  <c:v>44575</c:v>
                </c:pt>
                <c:pt idx="1048">
                  <c:v>44574</c:v>
                </c:pt>
                <c:pt idx="1049">
                  <c:v>44573</c:v>
                </c:pt>
                <c:pt idx="1050">
                  <c:v>44572</c:v>
                </c:pt>
                <c:pt idx="1051">
                  <c:v>44571</c:v>
                </c:pt>
                <c:pt idx="1052">
                  <c:v>44568</c:v>
                </c:pt>
                <c:pt idx="1053">
                  <c:v>44567</c:v>
                </c:pt>
                <c:pt idx="1054">
                  <c:v>44566</c:v>
                </c:pt>
                <c:pt idx="1055">
                  <c:v>44565</c:v>
                </c:pt>
                <c:pt idx="1056">
                  <c:v>44564</c:v>
                </c:pt>
                <c:pt idx="1057">
                  <c:v>44561</c:v>
                </c:pt>
                <c:pt idx="1058">
                  <c:v>44560</c:v>
                </c:pt>
                <c:pt idx="1059">
                  <c:v>44559</c:v>
                </c:pt>
                <c:pt idx="1060">
                  <c:v>44558</c:v>
                </c:pt>
                <c:pt idx="1061">
                  <c:v>44557</c:v>
                </c:pt>
                <c:pt idx="1062">
                  <c:v>44554</c:v>
                </c:pt>
                <c:pt idx="1063">
                  <c:v>44553</c:v>
                </c:pt>
                <c:pt idx="1064">
                  <c:v>44552</c:v>
                </c:pt>
                <c:pt idx="1065">
                  <c:v>44551</c:v>
                </c:pt>
                <c:pt idx="1066">
                  <c:v>44550</c:v>
                </c:pt>
                <c:pt idx="1067">
                  <c:v>44547</c:v>
                </c:pt>
                <c:pt idx="1068">
                  <c:v>44546</c:v>
                </c:pt>
                <c:pt idx="1069">
                  <c:v>44545</c:v>
                </c:pt>
                <c:pt idx="1070">
                  <c:v>44544</c:v>
                </c:pt>
                <c:pt idx="1071">
                  <c:v>44543</c:v>
                </c:pt>
                <c:pt idx="1072">
                  <c:v>44540</c:v>
                </c:pt>
                <c:pt idx="1073">
                  <c:v>44539</c:v>
                </c:pt>
                <c:pt idx="1074">
                  <c:v>44538</c:v>
                </c:pt>
                <c:pt idx="1075">
                  <c:v>44537</c:v>
                </c:pt>
                <c:pt idx="1076">
                  <c:v>44536</c:v>
                </c:pt>
                <c:pt idx="1077">
                  <c:v>44533</c:v>
                </c:pt>
                <c:pt idx="1078">
                  <c:v>44532</c:v>
                </c:pt>
                <c:pt idx="1079">
                  <c:v>44531</c:v>
                </c:pt>
                <c:pt idx="1080">
                  <c:v>44530</c:v>
                </c:pt>
                <c:pt idx="1081">
                  <c:v>44529</c:v>
                </c:pt>
                <c:pt idx="1082">
                  <c:v>44526</c:v>
                </c:pt>
                <c:pt idx="1083">
                  <c:v>44525</c:v>
                </c:pt>
                <c:pt idx="1084">
                  <c:v>44524</c:v>
                </c:pt>
                <c:pt idx="1085">
                  <c:v>44523</c:v>
                </c:pt>
                <c:pt idx="1086">
                  <c:v>44522</c:v>
                </c:pt>
                <c:pt idx="1087">
                  <c:v>44518</c:v>
                </c:pt>
                <c:pt idx="1088">
                  <c:v>44517</c:v>
                </c:pt>
                <c:pt idx="1089">
                  <c:v>44516</c:v>
                </c:pt>
                <c:pt idx="1090">
                  <c:v>44515</c:v>
                </c:pt>
                <c:pt idx="1091">
                  <c:v>44512</c:v>
                </c:pt>
                <c:pt idx="1092">
                  <c:v>44511</c:v>
                </c:pt>
                <c:pt idx="1093">
                  <c:v>44510</c:v>
                </c:pt>
                <c:pt idx="1094">
                  <c:v>44509</c:v>
                </c:pt>
                <c:pt idx="1095">
                  <c:v>44508</c:v>
                </c:pt>
                <c:pt idx="1096">
                  <c:v>44504</c:v>
                </c:pt>
                <c:pt idx="1097">
                  <c:v>44503</c:v>
                </c:pt>
                <c:pt idx="1098">
                  <c:v>44502</c:v>
                </c:pt>
                <c:pt idx="1099">
                  <c:v>44501</c:v>
                </c:pt>
                <c:pt idx="1100">
                  <c:v>44498</c:v>
                </c:pt>
                <c:pt idx="1101">
                  <c:v>44497</c:v>
                </c:pt>
                <c:pt idx="1102">
                  <c:v>44496</c:v>
                </c:pt>
                <c:pt idx="1103">
                  <c:v>44495</c:v>
                </c:pt>
                <c:pt idx="1104">
                  <c:v>44494</c:v>
                </c:pt>
                <c:pt idx="1105">
                  <c:v>44491</c:v>
                </c:pt>
                <c:pt idx="1106">
                  <c:v>44490</c:v>
                </c:pt>
                <c:pt idx="1107">
                  <c:v>44489</c:v>
                </c:pt>
                <c:pt idx="1108">
                  <c:v>44488</c:v>
                </c:pt>
                <c:pt idx="1109">
                  <c:v>44487</c:v>
                </c:pt>
                <c:pt idx="1110">
                  <c:v>44483</c:v>
                </c:pt>
                <c:pt idx="1111">
                  <c:v>44482</c:v>
                </c:pt>
                <c:pt idx="1112">
                  <c:v>44481</c:v>
                </c:pt>
                <c:pt idx="1113">
                  <c:v>44480</c:v>
                </c:pt>
                <c:pt idx="1114">
                  <c:v>44477</c:v>
                </c:pt>
                <c:pt idx="1115">
                  <c:v>44476</c:v>
                </c:pt>
                <c:pt idx="1116">
                  <c:v>44475</c:v>
                </c:pt>
                <c:pt idx="1117">
                  <c:v>44474</c:v>
                </c:pt>
                <c:pt idx="1118">
                  <c:v>44473</c:v>
                </c:pt>
                <c:pt idx="1119">
                  <c:v>44470</c:v>
                </c:pt>
                <c:pt idx="1120">
                  <c:v>44469</c:v>
                </c:pt>
                <c:pt idx="1121">
                  <c:v>44468</c:v>
                </c:pt>
                <c:pt idx="1122">
                  <c:v>44467</c:v>
                </c:pt>
                <c:pt idx="1123">
                  <c:v>44466</c:v>
                </c:pt>
                <c:pt idx="1124">
                  <c:v>44463</c:v>
                </c:pt>
                <c:pt idx="1125">
                  <c:v>44462</c:v>
                </c:pt>
                <c:pt idx="1126">
                  <c:v>44461</c:v>
                </c:pt>
                <c:pt idx="1127">
                  <c:v>44460</c:v>
                </c:pt>
                <c:pt idx="1128">
                  <c:v>44459</c:v>
                </c:pt>
                <c:pt idx="1129">
                  <c:v>44456</c:v>
                </c:pt>
                <c:pt idx="1130">
                  <c:v>44455</c:v>
                </c:pt>
                <c:pt idx="1131">
                  <c:v>44454</c:v>
                </c:pt>
                <c:pt idx="1132">
                  <c:v>44453</c:v>
                </c:pt>
                <c:pt idx="1133">
                  <c:v>44452</c:v>
                </c:pt>
                <c:pt idx="1134">
                  <c:v>44448</c:v>
                </c:pt>
                <c:pt idx="1135">
                  <c:v>44447</c:v>
                </c:pt>
                <c:pt idx="1136">
                  <c:v>44446</c:v>
                </c:pt>
                <c:pt idx="1137">
                  <c:v>44445</c:v>
                </c:pt>
                <c:pt idx="1138">
                  <c:v>44442</c:v>
                </c:pt>
                <c:pt idx="1139">
                  <c:v>44441</c:v>
                </c:pt>
                <c:pt idx="1140">
                  <c:v>44440</c:v>
                </c:pt>
                <c:pt idx="1141">
                  <c:v>44439</c:v>
                </c:pt>
                <c:pt idx="1142">
                  <c:v>44438</c:v>
                </c:pt>
                <c:pt idx="1143">
                  <c:v>44435</c:v>
                </c:pt>
                <c:pt idx="1144">
                  <c:v>44434</c:v>
                </c:pt>
                <c:pt idx="1145">
                  <c:v>44433</c:v>
                </c:pt>
                <c:pt idx="1146">
                  <c:v>44432</c:v>
                </c:pt>
                <c:pt idx="1147">
                  <c:v>44431</c:v>
                </c:pt>
                <c:pt idx="1148">
                  <c:v>44428</c:v>
                </c:pt>
                <c:pt idx="1149">
                  <c:v>44426</c:v>
                </c:pt>
                <c:pt idx="1150">
                  <c:v>44425</c:v>
                </c:pt>
                <c:pt idx="1151">
                  <c:v>44424</c:v>
                </c:pt>
                <c:pt idx="1152">
                  <c:v>44421</c:v>
                </c:pt>
                <c:pt idx="1153">
                  <c:v>44420</c:v>
                </c:pt>
                <c:pt idx="1154">
                  <c:v>44419</c:v>
                </c:pt>
                <c:pt idx="1155">
                  <c:v>44418</c:v>
                </c:pt>
                <c:pt idx="1156">
                  <c:v>44417</c:v>
                </c:pt>
                <c:pt idx="1157">
                  <c:v>44414</c:v>
                </c:pt>
                <c:pt idx="1158">
                  <c:v>44413</c:v>
                </c:pt>
                <c:pt idx="1159">
                  <c:v>44412</c:v>
                </c:pt>
                <c:pt idx="1160">
                  <c:v>44411</c:v>
                </c:pt>
                <c:pt idx="1161">
                  <c:v>44410</c:v>
                </c:pt>
                <c:pt idx="1162">
                  <c:v>44407</c:v>
                </c:pt>
                <c:pt idx="1163">
                  <c:v>44406</c:v>
                </c:pt>
                <c:pt idx="1164">
                  <c:v>44405</c:v>
                </c:pt>
                <c:pt idx="1165">
                  <c:v>44404</c:v>
                </c:pt>
                <c:pt idx="1166">
                  <c:v>44403</c:v>
                </c:pt>
                <c:pt idx="1167">
                  <c:v>44400</c:v>
                </c:pt>
                <c:pt idx="1168">
                  <c:v>44399</c:v>
                </c:pt>
                <c:pt idx="1169">
                  <c:v>44397</c:v>
                </c:pt>
                <c:pt idx="1170">
                  <c:v>44396</c:v>
                </c:pt>
                <c:pt idx="1171">
                  <c:v>44393</c:v>
                </c:pt>
                <c:pt idx="1172">
                  <c:v>44392</c:v>
                </c:pt>
                <c:pt idx="1173">
                  <c:v>44391</c:v>
                </c:pt>
                <c:pt idx="1174">
                  <c:v>44390</c:v>
                </c:pt>
                <c:pt idx="1175">
                  <c:v>44389</c:v>
                </c:pt>
                <c:pt idx="1176">
                  <c:v>44386</c:v>
                </c:pt>
                <c:pt idx="1177">
                  <c:v>44385</c:v>
                </c:pt>
                <c:pt idx="1178">
                  <c:v>44384</c:v>
                </c:pt>
                <c:pt idx="1179">
                  <c:v>44383</c:v>
                </c:pt>
                <c:pt idx="1180">
                  <c:v>44382</c:v>
                </c:pt>
                <c:pt idx="1181">
                  <c:v>44379</c:v>
                </c:pt>
                <c:pt idx="1182">
                  <c:v>44378</c:v>
                </c:pt>
                <c:pt idx="1183">
                  <c:v>44377</c:v>
                </c:pt>
                <c:pt idx="1184">
                  <c:v>44376</c:v>
                </c:pt>
                <c:pt idx="1185">
                  <c:v>44375</c:v>
                </c:pt>
                <c:pt idx="1186">
                  <c:v>44372</c:v>
                </c:pt>
                <c:pt idx="1187">
                  <c:v>44371</c:v>
                </c:pt>
                <c:pt idx="1188">
                  <c:v>44370</c:v>
                </c:pt>
                <c:pt idx="1189">
                  <c:v>44369</c:v>
                </c:pt>
                <c:pt idx="1190">
                  <c:v>44368</c:v>
                </c:pt>
                <c:pt idx="1191">
                  <c:v>44365</c:v>
                </c:pt>
                <c:pt idx="1192">
                  <c:v>44364</c:v>
                </c:pt>
                <c:pt idx="1193">
                  <c:v>44363</c:v>
                </c:pt>
                <c:pt idx="1194">
                  <c:v>44362</c:v>
                </c:pt>
                <c:pt idx="1195">
                  <c:v>44361</c:v>
                </c:pt>
                <c:pt idx="1196">
                  <c:v>44358</c:v>
                </c:pt>
                <c:pt idx="1197">
                  <c:v>44357</c:v>
                </c:pt>
                <c:pt idx="1198">
                  <c:v>44356</c:v>
                </c:pt>
                <c:pt idx="1199">
                  <c:v>44355</c:v>
                </c:pt>
                <c:pt idx="1200">
                  <c:v>44354</c:v>
                </c:pt>
                <c:pt idx="1201">
                  <c:v>44351</c:v>
                </c:pt>
                <c:pt idx="1202">
                  <c:v>44350</c:v>
                </c:pt>
                <c:pt idx="1203">
                  <c:v>44349</c:v>
                </c:pt>
                <c:pt idx="1204">
                  <c:v>44348</c:v>
                </c:pt>
                <c:pt idx="1205">
                  <c:v>44347</c:v>
                </c:pt>
                <c:pt idx="1206">
                  <c:v>44344</c:v>
                </c:pt>
                <c:pt idx="1207">
                  <c:v>44343</c:v>
                </c:pt>
                <c:pt idx="1208">
                  <c:v>44342</c:v>
                </c:pt>
                <c:pt idx="1209">
                  <c:v>44341</c:v>
                </c:pt>
                <c:pt idx="1210">
                  <c:v>44340</c:v>
                </c:pt>
                <c:pt idx="1211">
                  <c:v>44337</c:v>
                </c:pt>
                <c:pt idx="1212">
                  <c:v>44336</c:v>
                </c:pt>
                <c:pt idx="1213">
                  <c:v>44335</c:v>
                </c:pt>
                <c:pt idx="1214">
                  <c:v>44334</c:v>
                </c:pt>
                <c:pt idx="1215">
                  <c:v>44333</c:v>
                </c:pt>
                <c:pt idx="1216">
                  <c:v>44330</c:v>
                </c:pt>
                <c:pt idx="1217">
                  <c:v>44328</c:v>
                </c:pt>
                <c:pt idx="1218">
                  <c:v>44327</c:v>
                </c:pt>
                <c:pt idx="1219">
                  <c:v>44326</c:v>
                </c:pt>
                <c:pt idx="1220">
                  <c:v>44323</c:v>
                </c:pt>
                <c:pt idx="1221">
                  <c:v>44322</c:v>
                </c:pt>
                <c:pt idx="1222">
                  <c:v>44321</c:v>
                </c:pt>
                <c:pt idx="1223">
                  <c:v>44320</c:v>
                </c:pt>
                <c:pt idx="1224">
                  <c:v>44319</c:v>
                </c:pt>
                <c:pt idx="1225">
                  <c:v>44316</c:v>
                </c:pt>
                <c:pt idx="1226">
                  <c:v>44315</c:v>
                </c:pt>
                <c:pt idx="1227">
                  <c:v>44314</c:v>
                </c:pt>
                <c:pt idx="1228">
                  <c:v>44313</c:v>
                </c:pt>
                <c:pt idx="1229">
                  <c:v>44312</c:v>
                </c:pt>
                <c:pt idx="1230">
                  <c:v>44309</c:v>
                </c:pt>
                <c:pt idx="1231">
                  <c:v>44308</c:v>
                </c:pt>
                <c:pt idx="1232">
                  <c:v>44306</c:v>
                </c:pt>
                <c:pt idx="1233">
                  <c:v>44305</c:v>
                </c:pt>
                <c:pt idx="1234">
                  <c:v>44302</c:v>
                </c:pt>
                <c:pt idx="1235">
                  <c:v>44301</c:v>
                </c:pt>
                <c:pt idx="1236">
                  <c:v>44299</c:v>
                </c:pt>
                <c:pt idx="1237">
                  <c:v>44298</c:v>
                </c:pt>
              </c:numCache>
            </c:numRef>
          </c:cat>
          <c:val>
            <c:numRef>
              <c:f>Volume!$B$2:$B$1239</c:f>
            </c:numRef>
          </c:val>
          <c:extLst>
            <c:ext xmlns:c16="http://schemas.microsoft.com/office/drawing/2014/chart" uri="{C3380CC4-5D6E-409C-BE32-E72D297353CC}">
              <c16:uniqueId val="{00000000-23AE-496E-B18D-44818E33B02A}"/>
            </c:ext>
          </c:extLst>
        </c:ser>
        <c:ser>
          <c:idx val="1"/>
          <c:order val="1"/>
          <c:tx>
            <c:strRef>
              <c:f>Volume!$C$1</c:f>
              <c:strCache>
                <c:ptCount val="1"/>
                <c:pt idx="0">
                  <c:v>Open</c:v>
                </c:pt>
              </c:strCache>
            </c:strRef>
          </c:tx>
          <c:spPr>
            <a:noFill/>
            <a:ln w="25400" cap="flat" cmpd="sng" algn="ctr">
              <a:solidFill>
                <a:schemeClr val="accent2"/>
              </a:solidFill>
              <a:miter lim="800000"/>
            </a:ln>
            <a:effectLst/>
          </c:spPr>
          <c:invertIfNegative val="0"/>
          <c:cat>
            <c:numRef>
              <c:f>Volume!$A$2:$A$1239</c:f>
              <c:numCache>
                <c:formatCode>d\-mmm\-yy</c:formatCode>
                <c:ptCount val="1238"/>
                <c:pt idx="0">
                  <c:v>46120</c:v>
                </c:pt>
                <c:pt idx="1">
                  <c:v>46119</c:v>
                </c:pt>
                <c:pt idx="2">
                  <c:v>46118</c:v>
                </c:pt>
                <c:pt idx="3">
                  <c:v>46114</c:v>
                </c:pt>
                <c:pt idx="4">
                  <c:v>46113</c:v>
                </c:pt>
                <c:pt idx="5">
                  <c:v>46111</c:v>
                </c:pt>
                <c:pt idx="6">
                  <c:v>46108</c:v>
                </c:pt>
                <c:pt idx="7">
                  <c:v>46106</c:v>
                </c:pt>
                <c:pt idx="8">
                  <c:v>46105</c:v>
                </c:pt>
                <c:pt idx="9">
                  <c:v>46104</c:v>
                </c:pt>
                <c:pt idx="10">
                  <c:v>46101</c:v>
                </c:pt>
                <c:pt idx="11">
                  <c:v>46100</c:v>
                </c:pt>
                <c:pt idx="12">
                  <c:v>46099</c:v>
                </c:pt>
                <c:pt idx="13">
                  <c:v>46098</c:v>
                </c:pt>
                <c:pt idx="14">
                  <c:v>46097</c:v>
                </c:pt>
                <c:pt idx="15">
                  <c:v>46094</c:v>
                </c:pt>
                <c:pt idx="16">
                  <c:v>46093</c:v>
                </c:pt>
                <c:pt idx="17">
                  <c:v>46092</c:v>
                </c:pt>
                <c:pt idx="18">
                  <c:v>46091</c:v>
                </c:pt>
                <c:pt idx="19">
                  <c:v>46090</c:v>
                </c:pt>
                <c:pt idx="20">
                  <c:v>46087</c:v>
                </c:pt>
                <c:pt idx="21">
                  <c:v>46086</c:v>
                </c:pt>
                <c:pt idx="22">
                  <c:v>46085</c:v>
                </c:pt>
                <c:pt idx="23">
                  <c:v>46083</c:v>
                </c:pt>
                <c:pt idx="24">
                  <c:v>46080</c:v>
                </c:pt>
                <c:pt idx="25">
                  <c:v>46079</c:v>
                </c:pt>
                <c:pt idx="26">
                  <c:v>46078</c:v>
                </c:pt>
                <c:pt idx="27">
                  <c:v>46077</c:v>
                </c:pt>
                <c:pt idx="28">
                  <c:v>46076</c:v>
                </c:pt>
                <c:pt idx="29">
                  <c:v>46073</c:v>
                </c:pt>
                <c:pt idx="30">
                  <c:v>46072</c:v>
                </c:pt>
                <c:pt idx="31">
                  <c:v>46071</c:v>
                </c:pt>
                <c:pt idx="32">
                  <c:v>46070</c:v>
                </c:pt>
                <c:pt idx="33">
                  <c:v>46069</c:v>
                </c:pt>
                <c:pt idx="34">
                  <c:v>46066</c:v>
                </c:pt>
                <c:pt idx="35">
                  <c:v>46065</c:v>
                </c:pt>
                <c:pt idx="36">
                  <c:v>46064</c:v>
                </c:pt>
                <c:pt idx="37">
                  <c:v>46063</c:v>
                </c:pt>
                <c:pt idx="38">
                  <c:v>46062</c:v>
                </c:pt>
                <c:pt idx="39">
                  <c:v>46059</c:v>
                </c:pt>
                <c:pt idx="40">
                  <c:v>46058</c:v>
                </c:pt>
                <c:pt idx="41">
                  <c:v>46057</c:v>
                </c:pt>
                <c:pt idx="42">
                  <c:v>46056</c:v>
                </c:pt>
                <c:pt idx="43">
                  <c:v>46055</c:v>
                </c:pt>
                <c:pt idx="44">
                  <c:v>46054</c:v>
                </c:pt>
                <c:pt idx="45">
                  <c:v>46052</c:v>
                </c:pt>
                <c:pt idx="46">
                  <c:v>46051</c:v>
                </c:pt>
                <c:pt idx="47">
                  <c:v>46050</c:v>
                </c:pt>
                <c:pt idx="48">
                  <c:v>46049</c:v>
                </c:pt>
                <c:pt idx="49">
                  <c:v>46045</c:v>
                </c:pt>
                <c:pt idx="50">
                  <c:v>46044</c:v>
                </c:pt>
                <c:pt idx="51">
                  <c:v>46043</c:v>
                </c:pt>
                <c:pt idx="52">
                  <c:v>46042</c:v>
                </c:pt>
                <c:pt idx="53">
                  <c:v>46041</c:v>
                </c:pt>
                <c:pt idx="54">
                  <c:v>46038</c:v>
                </c:pt>
                <c:pt idx="55">
                  <c:v>46036</c:v>
                </c:pt>
                <c:pt idx="56">
                  <c:v>46035</c:v>
                </c:pt>
                <c:pt idx="57">
                  <c:v>46034</c:v>
                </c:pt>
                <c:pt idx="58">
                  <c:v>46031</c:v>
                </c:pt>
                <c:pt idx="59">
                  <c:v>46030</c:v>
                </c:pt>
                <c:pt idx="60">
                  <c:v>46029</c:v>
                </c:pt>
                <c:pt idx="61">
                  <c:v>46028</c:v>
                </c:pt>
                <c:pt idx="62">
                  <c:v>46027</c:v>
                </c:pt>
                <c:pt idx="63">
                  <c:v>46024</c:v>
                </c:pt>
                <c:pt idx="64">
                  <c:v>46023</c:v>
                </c:pt>
                <c:pt idx="65">
                  <c:v>46022</c:v>
                </c:pt>
                <c:pt idx="66">
                  <c:v>46021</c:v>
                </c:pt>
                <c:pt idx="67">
                  <c:v>46020</c:v>
                </c:pt>
                <c:pt idx="68">
                  <c:v>46017</c:v>
                </c:pt>
                <c:pt idx="69">
                  <c:v>46015</c:v>
                </c:pt>
                <c:pt idx="70">
                  <c:v>46014</c:v>
                </c:pt>
                <c:pt idx="71">
                  <c:v>46013</c:v>
                </c:pt>
                <c:pt idx="72">
                  <c:v>46010</c:v>
                </c:pt>
                <c:pt idx="73">
                  <c:v>46009</c:v>
                </c:pt>
                <c:pt idx="74">
                  <c:v>46008</c:v>
                </c:pt>
                <c:pt idx="75">
                  <c:v>46007</c:v>
                </c:pt>
                <c:pt idx="76">
                  <c:v>46006</c:v>
                </c:pt>
                <c:pt idx="77">
                  <c:v>46003</c:v>
                </c:pt>
                <c:pt idx="78">
                  <c:v>46002</c:v>
                </c:pt>
                <c:pt idx="79">
                  <c:v>46001</c:v>
                </c:pt>
                <c:pt idx="80">
                  <c:v>46000</c:v>
                </c:pt>
                <c:pt idx="81">
                  <c:v>45999</c:v>
                </c:pt>
                <c:pt idx="82">
                  <c:v>45996</c:v>
                </c:pt>
                <c:pt idx="83">
                  <c:v>45995</c:v>
                </c:pt>
                <c:pt idx="84">
                  <c:v>45994</c:v>
                </c:pt>
                <c:pt idx="85">
                  <c:v>45993</c:v>
                </c:pt>
                <c:pt idx="86">
                  <c:v>45992</c:v>
                </c:pt>
                <c:pt idx="87">
                  <c:v>45989</c:v>
                </c:pt>
                <c:pt idx="88">
                  <c:v>45988</c:v>
                </c:pt>
                <c:pt idx="89">
                  <c:v>45987</c:v>
                </c:pt>
                <c:pt idx="90">
                  <c:v>45986</c:v>
                </c:pt>
                <c:pt idx="91">
                  <c:v>45985</c:v>
                </c:pt>
                <c:pt idx="92">
                  <c:v>45982</c:v>
                </c:pt>
                <c:pt idx="93">
                  <c:v>45981</c:v>
                </c:pt>
                <c:pt idx="94">
                  <c:v>45980</c:v>
                </c:pt>
                <c:pt idx="95">
                  <c:v>45979</c:v>
                </c:pt>
                <c:pt idx="96">
                  <c:v>45978</c:v>
                </c:pt>
                <c:pt idx="97">
                  <c:v>45975</c:v>
                </c:pt>
                <c:pt idx="98">
                  <c:v>45974</c:v>
                </c:pt>
                <c:pt idx="99">
                  <c:v>45973</c:v>
                </c:pt>
                <c:pt idx="100">
                  <c:v>45972</c:v>
                </c:pt>
                <c:pt idx="101">
                  <c:v>45971</c:v>
                </c:pt>
                <c:pt idx="102">
                  <c:v>45968</c:v>
                </c:pt>
                <c:pt idx="103">
                  <c:v>45967</c:v>
                </c:pt>
                <c:pt idx="104">
                  <c:v>45965</c:v>
                </c:pt>
                <c:pt idx="105">
                  <c:v>45964</c:v>
                </c:pt>
                <c:pt idx="106">
                  <c:v>45961</c:v>
                </c:pt>
                <c:pt idx="107">
                  <c:v>45960</c:v>
                </c:pt>
                <c:pt idx="108">
                  <c:v>45959</c:v>
                </c:pt>
                <c:pt idx="109">
                  <c:v>45958</c:v>
                </c:pt>
                <c:pt idx="110">
                  <c:v>45957</c:v>
                </c:pt>
                <c:pt idx="111">
                  <c:v>45954</c:v>
                </c:pt>
                <c:pt idx="112">
                  <c:v>45953</c:v>
                </c:pt>
                <c:pt idx="113">
                  <c:v>45951</c:v>
                </c:pt>
                <c:pt idx="114">
                  <c:v>45950</c:v>
                </c:pt>
                <c:pt idx="115">
                  <c:v>45947</c:v>
                </c:pt>
                <c:pt idx="116">
                  <c:v>45946</c:v>
                </c:pt>
                <c:pt idx="117">
                  <c:v>45945</c:v>
                </c:pt>
                <c:pt idx="118">
                  <c:v>45944</c:v>
                </c:pt>
                <c:pt idx="119">
                  <c:v>45943</c:v>
                </c:pt>
                <c:pt idx="120">
                  <c:v>45940</c:v>
                </c:pt>
                <c:pt idx="121">
                  <c:v>45939</c:v>
                </c:pt>
                <c:pt idx="122">
                  <c:v>45938</c:v>
                </c:pt>
                <c:pt idx="123">
                  <c:v>45937</c:v>
                </c:pt>
                <c:pt idx="124">
                  <c:v>45936</c:v>
                </c:pt>
                <c:pt idx="125">
                  <c:v>45933</c:v>
                </c:pt>
                <c:pt idx="126">
                  <c:v>45931</c:v>
                </c:pt>
                <c:pt idx="127">
                  <c:v>45930</c:v>
                </c:pt>
                <c:pt idx="128">
                  <c:v>45929</c:v>
                </c:pt>
                <c:pt idx="129">
                  <c:v>45926</c:v>
                </c:pt>
                <c:pt idx="130">
                  <c:v>45925</c:v>
                </c:pt>
                <c:pt idx="131">
                  <c:v>45924</c:v>
                </c:pt>
                <c:pt idx="132">
                  <c:v>45923</c:v>
                </c:pt>
                <c:pt idx="133">
                  <c:v>45922</c:v>
                </c:pt>
                <c:pt idx="134">
                  <c:v>45919</c:v>
                </c:pt>
                <c:pt idx="135">
                  <c:v>45918</c:v>
                </c:pt>
                <c:pt idx="136">
                  <c:v>45917</c:v>
                </c:pt>
                <c:pt idx="137">
                  <c:v>45916</c:v>
                </c:pt>
                <c:pt idx="138">
                  <c:v>45915</c:v>
                </c:pt>
                <c:pt idx="139">
                  <c:v>45912</c:v>
                </c:pt>
                <c:pt idx="140">
                  <c:v>45911</c:v>
                </c:pt>
                <c:pt idx="141">
                  <c:v>45910</c:v>
                </c:pt>
                <c:pt idx="142">
                  <c:v>45909</c:v>
                </c:pt>
                <c:pt idx="143">
                  <c:v>45908</c:v>
                </c:pt>
                <c:pt idx="144">
                  <c:v>45905</c:v>
                </c:pt>
                <c:pt idx="145">
                  <c:v>45904</c:v>
                </c:pt>
                <c:pt idx="146">
                  <c:v>45903</c:v>
                </c:pt>
                <c:pt idx="147">
                  <c:v>45902</c:v>
                </c:pt>
                <c:pt idx="148">
                  <c:v>45901</c:v>
                </c:pt>
                <c:pt idx="149">
                  <c:v>45898</c:v>
                </c:pt>
                <c:pt idx="150">
                  <c:v>45897</c:v>
                </c:pt>
                <c:pt idx="151">
                  <c:v>45895</c:v>
                </c:pt>
                <c:pt idx="152">
                  <c:v>45894</c:v>
                </c:pt>
                <c:pt idx="153">
                  <c:v>45891</c:v>
                </c:pt>
                <c:pt idx="154">
                  <c:v>45890</c:v>
                </c:pt>
                <c:pt idx="155">
                  <c:v>45889</c:v>
                </c:pt>
                <c:pt idx="156">
                  <c:v>45888</c:v>
                </c:pt>
                <c:pt idx="157">
                  <c:v>45887</c:v>
                </c:pt>
                <c:pt idx="158">
                  <c:v>45883</c:v>
                </c:pt>
                <c:pt idx="159">
                  <c:v>45882</c:v>
                </c:pt>
                <c:pt idx="160">
                  <c:v>45881</c:v>
                </c:pt>
                <c:pt idx="161">
                  <c:v>45880</c:v>
                </c:pt>
                <c:pt idx="162">
                  <c:v>45877</c:v>
                </c:pt>
                <c:pt idx="163">
                  <c:v>45876</c:v>
                </c:pt>
                <c:pt idx="164">
                  <c:v>45875</c:v>
                </c:pt>
                <c:pt idx="165">
                  <c:v>45874</c:v>
                </c:pt>
                <c:pt idx="166">
                  <c:v>45873</c:v>
                </c:pt>
                <c:pt idx="167">
                  <c:v>45870</c:v>
                </c:pt>
                <c:pt idx="168">
                  <c:v>45869</c:v>
                </c:pt>
                <c:pt idx="169">
                  <c:v>45868</c:v>
                </c:pt>
                <c:pt idx="170">
                  <c:v>45867</c:v>
                </c:pt>
                <c:pt idx="171">
                  <c:v>45866</c:v>
                </c:pt>
                <c:pt idx="172">
                  <c:v>45863</c:v>
                </c:pt>
                <c:pt idx="173">
                  <c:v>45862</c:v>
                </c:pt>
                <c:pt idx="174">
                  <c:v>45861</c:v>
                </c:pt>
                <c:pt idx="175">
                  <c:v>45860</c:v>
                </c:pt>
                <c:pt idx="176">
                  <c:v>45859</c:v>
                </c:pt>
                <c:pt idx="177">
                  <c:v>45856</c:v>
                </c:pt>
                <c:pt idx="178">
                  <c:v>45855</c:v>
                </c:pt>
                <c:pt idx="179">
                  <c:v>45854</c:v>
                </c:pt>
                <c:pt idx="180">
                  <c:v>45853</c:v>
                </c:pt>
                <c:pt idx="181">
                  <c:v>45852</c:v>
                </c:pt>
                <c:pt idx="182">
                  <c:v>45849</c:v>
                </c:pt>
                <c:pt idx="183">
                  <c:v>45848</c:v>
                </c:pt>
                <c:pt idx="184">
                  <c:v>45847</c:v>
                </c:pt>
                <c:pt idx="185">
                  <c:v>45846</c:v>
                </c:pt>
                <c:pt idx="186">
                  <c:v>45845</c:v>
                </c:pt>
                <c:pt idx="187">
                  <c:v>45842</c:v>
                </c:pt>
                <c:pt idx="188">
                  <c:v>45841</c:v>
                </c:pt>
                <c:pt idx="189">
                  <c:v>45840</c:v>
                </c:pt>
                <c:pt idx="190">
                  <c:v>45839</c:v>
                </c:pt>
                <c:pt idx="191">
                  <c:v>45838</c:v>
                </c:pt>
                <c:pt idx="192">
                  <c:v>45835</c:v>
                </c:pt>
                <c:pt idx="193">
                  <c:v>45834</c:v>
                </c:pt>
                <c:pt idx="194">
                  <c:v>45833</c:v>
                </c:pt>
                <c:pt idx="195">
                  <c:v>45832</c:v>
                </c:pt>
                <c:pt idx="196">
                  <c:v>45831</c:v>
                </c:pt>
                <c:pt idx="197">
                  <c:v>45828</c:v>
                </c:pt>
                <c:pt idx="198">
                  <c:v>45827</c:v>
                </c:pt>
                <c:pt idx="199">
                  <c:v>45826</c:v>
                </c:pt>
                <c:pt idx="200">
                  <c:v>45825</c:v>
                </c:pt>
                <c:pt idx="201">
                  <c:v>45824</c:v>
                </c:pt>
                <c:pt idx="202">
                  <c:v>45821</c:v>
                </c:pt>
                <c:pt idx="203">
                  <c:v>45820</c:v>
                </c:pt>
                <c:pt idx="204">
                  <c:v>45819</c:v>
                </c:pt>
                <c:pt idx="205">
                  <c:v>45818</c:v>
                </c:pt>
                <c:pt idx="206">
                  <c:v>45817</c:v>
                </c:pt>
                <c:pt idx="207">
                  <c:v>45814</c:v>
                </c:pt>
                <c:pt idx="208">
                  <c:v>45813</c:v>
                </c:pt>
                <c:pt idx="209">
                  <c:v>45812</c:v>
                </c:pt>
                <c:pt idx="210">
                  <c:v>45811</c:v>
                </c:pt>
                <c:pt idx="211">
                  <c:v>45810</c:v>
                </c:pt>
                <c:pt idx="212">
                  <c:v>45807</c:v>
                </c:pt>
                <c:pt idx="213">
                  <c:v>45806</c:v>
                </c:pt>
                <c:pt idx="214">
                  <c:v>45805</c:v>
                </c:pt>
                <c:pt idx="215">
                  <c:v>45804</c:v>
                </c:pt>
                <c:pt idx="216">
                  <c:v>45803</c:v>
                </c:pt>
                <c:pt idx="217">
                  <c:v>45800</c:v>
                </c:pt>
                <c:pt idx="218">
                  <c:v>45799</c:v>
                </c:pt>
                <c:pt idx="219">
                  <c:v>45798</c:v>
                </c:pt>
                <c:pt idx="220">
                  <c:v>45797</c:v>
                </c:pt>
                <c:pt idx="221">
                  <c:v>45796</c:v>
                </c:pt>
                <c:pt idx="222">
                  <c:v>45793</c:v>
                </c:pt>
                <c:pt idx="223">
                  <c:v>45792</c:v>
                </c:pt>
                <c:pt idx="224">
                  <c:v>45791</c:v>
                </c:pt>
                <c:pt idx="225">
                  <c:v>45790</c:v>
                </c:pt>
                <c:pt idx="226">
                  <c:v>45789</c:v>
                </c:pt>
                <c:pt idx="227">
                  <c:v>45786</c:v>
                </c:pt>
                <c:pt idx="228">
                  <c:v>45785</c:v>
                </c:pt>
                <c:pt idx="229">
                  <c:v>45784</c:v>
                </c:pt>
                <c:pt idx="230">
                  <c:v>45783</c:v>
                </c:pt>
                <c:pt idx="231">
                  <c:v>45782</c:v>
                </c:pt>
                <c:pt idx="232">
                  <c:v>45779</c:v>
                </c:pt>
                <c:pt idx="233">
                  <c:v>45777</c:v>
                </c:pt>
                <c:pt idx="234">
                  <c:v>45776</c:v>
                </c:pt>
                <c:pt idx="235">
                  <c:v>45775</c:v>
                </c:pt>
                <c:pt idx="236">
                  <c:v>45772</c:v>
                </c:pt>
                <c:pt idx="237">
                  <c:v>45771</c:v>
                </c:pt>
                <c:pt idx="238">
                  <c:v>45770</c:v>
                </c:pt>
                <c:pt idx="239">
                  <c:v>45769</c:v>
                </c:pt>
                <c:pt idx="240">
                  <c:v>45768</c:v>
                </c:pt>
                <c:pt idx="241">
                  <c:v>45764</c:v>
                </c:pt>
                <c:pt idx="242">
                  <c:v>45763</c:v>
                </c:pt>
                <c:pt idx="243">
                  <c:v>45762</c:v>
                </c:pt>
                <c:pt idx="244">
                  <c:v>45758</c:v>
                </c:pt>
                <c:pt idx="245">
                  <c:v>45756</c:v>
                </c:pt>
                <c:pt idx="246">
                  <c:v>45755</c:v>
                </c:pt>
                <c:pt idx="247">
                  <c:v>45754</c:v>
                </c:pt>
                <c:pt idx="248">
                  <c:v>45751</c:v>
                </c:pt>
                <c:pt idx="249">
                  <c:v>45750</c:v>
                </c:pt>
                <c:pt idx="250">
                  <c:v>45749</c:v>
                </c:pt>
                <c:pt idx="251">
                  <c:v>45748</c:v>
                </c:pt>
                <c:pt idx="252">
                  <c:v>45744</c:v>
                </c:pt>
                <c:pt idx="253">
                  <c:v>45743</c:v>
                </c:pt>
                <c:pt idx="254">
                  <c:v>45742</c:v>
                </c:pt>
                <c:pt idx="255">
                  <c:v>45741</c:v>
                </c:pt>
                <c:pt idx="256">
                  <c:v>45740</c:v>
                </c:pt>
                <c:pt idx="257">
                  <c:v>45737</c:v>
                </c:pt>
                <c:pt idx="258">
                  <c:v>45736</c:v>
                </c:pt>
                <c:pt idx="259">
                  <c:v>45735</c:v>
                </c:pt>
                <c:pt idx="260">
                  <c:v>45734</c:v>
                </c:pt>
                <c:pt idx="261">
                  <c:v>45733</c:v>
                </c:pt>
                <c:pt idx="262">
                  <c:v>45729</c:v>
                </c:pt>
                <c:pt idx="263">
                  <c:v>45728</c:v>
                </c:pt>
                <c:pt idx="264">
                  <c:v>45727</c:v>
                </c:pt>
                <c:pt idx="265">
                  <c:v>45726</c:v>
                </c:pt>
                <c:pt idx="266">
                  <c:v>45723</c:v>
                </c:pt>
                <c:pt idx="267">
                  <c:v>45722</c:v>
                </c:pt>
                <c:pt idx="268">
                  <c:v>45721</c:v>
                </c:pt>
                <c:pt idx="269">
                  <c:v>45720</c:v>
                </c:pt>
                <c:pt idx="270">
                  <c:v>45719</c:v>
                </c:pt>
                <c:pt idx="271">
                  <c:v>45716</c:v>
                </c:pt>
                <c:pt idx="272">
                  <c:v>45715</c:v>
                </c:pt>
                <c:pt idx="273">
                  <c:v>45713</c:v>
                </c:pt>
                <c:pt idx="274">
                  <c:v>45712</c:v>
                </c:pt>
                <c:pt idx="275">
                  <c:v>45709</c:v>
                </c:pt>
                <c:pt idx="276">
                  <c:v>45708</c:v>
                </c:pt>
                <c:pt idx="277">
                  <c:v>45707</c:v>
                </c:pt>
                <c:pt idx="278">
                  <c:v>45706</c:v>
                </c:pt>
                <c:pt idx="279">
                  <c:v>45705</c:v>
                </c:pt>
                <c:pt idx="280">
                  <c:v>45702</c:v>
                </c:pt>
                <c:pt idx="281">
                  <c:v>45701</c:v>
                </c:pt>
                <c:pt idx="282">
                  <c:v>45700</c:v>
                </c:pt>
                <c:pt idx="283">
                  <c:v>45699</c:v>
                </c:pt>
                <c:pt idx="284">
                  <c:v>45698</c:v>
                </c:pt>
                <c:pt idx="285">
                  <c:v>45695</c:v>
                </c:pt>
                <c:pt idx="286">
                  <c:v>45694</c:v>
                </c:pt>
                <c:pt idx="287">
                  <c:v>45693</c:v>
                </c:pt>
                <c:pt idx="288">
                  <c:v>45692</c:v>
                </c:pt>
                <c:pt idx="289">
                  <c:v>45691</c:v>
                </c:pt>
                <c:pt idx="290">
                  <c:v>45689</c:v>
                </c:pt>
                <c:pt idx="291">
                  <c:v>45688</c:v>
                </c:pt>
                <c:pt idx="292">
                  <c:v>45687</c:v>
                </c:pt>
                <c:pt idx="293">
                  <c:v>45686</c:v>
                </c:pt>
                <c:pt idx="294">
                  <c:v>45685</c:v>
                </c:pt>
                <c:pt idx="295">
                  <c:v>45684</c:v>
                </c:pt>
                <c:pt idx="296">
                  <c:v>45681</c:v>
                </c:pt>
                <c:pt idx="297">
                  <c:v>45680</c:v>
                </c:pt>
                <c:pt idx="298">
                  <c:v>45679</c:v>
                </c:pt>
                <c:pt idx="299">
                  <c:v>45678</c:v>
                </c:pt>
                <c:pt idx="300">
                  <c:v>45677</c:v>
                </c:pt>
                <c:pt idx="301">
                  <c:v>45674</c:v>
                </c:pt>
                <c:pt idx="302">
                  <c:v>45673</c:v>
                </c:pt>
                <c:pt idx="303">
                  <c:v>45672</c:v>
                </c:pt>
                <c:pt idx="304">
                  <c:v>45671</c:v>
                </c:pt>
                <c:pt idx="305">
                  <c:v>45670</c:v>
                </c:pt>
                <c:pt idx="306">
                  <c:v>45667</c:v>
                </c:pt>
                <c:pt idx="307">
                  <c:v>45666</c:v>
                </c:pt>
                <c:pt idx="308">
                  <c:v>45665</c:v>
                </c:pt>
                <c:pt idx="309">
                  <c:v>45664</c:v>
                </c:pt>
                <c:pt idx="310">
                  <c:v>45663</c:v>
                </c:pt>
                <c:pt idx="311">
                  <c:v>45660</c:v>
                </c:pt>
                <c:pt idx="312">
                  <c:v>45659</c:v>
                </c:pt>
                <c:pt idx="313">
                  <c:v>45658</c:v>
                </c:pt>
                <c:pt idx="314">
                  <c:v>45657</c:v>
                </c:pt>
                <c:pt idx="315">
                  <c:v>45656</c:v>
                </c:pt>
                <c:pt idx="316">
                  <c:v>45653</c:v>
                </c:pt>
                <c:pt idx="317">
                  <c:v>45652</c:v>
                </c:pt>
                <c:pt idx="318">
                  <c:v>45650</c:v>
                </c:pt>
                <c:pt idx="319">
                  <c:v>45649</c:v>
                </c:pt>
                <c:pt idx="320">
                  <c:v>45646</c:v>
                </c:pt>
                <c:pt idx="321">
                  <c:v>45645</c:v>
                </c:pt>
                <c:pt idx="322">
                  <c:v>45644</c:v>
                </c:pt>
                <c:pt idx="323">
                  <c:v>45643</c:v>
                </c:pt>
                <c:pt idx="324">
                  <c:v>45642</c:v>
                </c:pt>
                <c:pt idx="325">
                  <c:v>45639</c:v>
                </c:pt>
                <c:pt idx="326">
                  <c:v>45638</c:v>
                </c:pt>
                <c:pt idx="327">
                  <c:v>45637</c:v>
                </c:pt>
                <c:pt idx="328">
                  <c:v>45636</c:v>
                </c:pt>
                <c:pt idx="329">
                  <c:v>45635</c:v>
                </c:pt>
                <c:pt idx="330">
                  <c:v>45632</c:v>
                </c:pt>
                <c:pt idx="331">
                  <c:v>45631</c:v>
                </c:pt>
                <c:pt idx="332">
                  <c:v>45630</c:v>
                </c:pt>
                <c:pt idx="333">
                  <c:v>45629</c:v>
                </c:pt>
                <c:pt idx="334">
                  <c:v>45628</c:v>
                </c:pt>
                <c:pt idx="335">
                  <c:v>45625</c:v>
                </c:pt>
                <c:pt idx="336">
                  <c:v>45624</c:v>
                </c:pt>
                <c:pt idx="337">
                  <c:v>45623</c:v>
                </c:pt>
                <c:pt idx="338">
                  <c:v>45622</c:v>
                </c:pt>
                <c:pt idx="339">
                  <c:v>45621</c:v>
                </c:pt>
                <c:pt idx="340">
                  <c:v>45618</c:v>
                </c:pt>
                <c:pt idx="341">
                  <c:v>45617</c:v>
                </c:pt>
                <c:pt idx="342">
                  <c:v>45615</c:v>
                </c:pt>
                <c:pt idx="343">
                  <c:v>45614</c:v>
                </c:pt>
                <c:pt idx="344">
                  <c:v>45610</c:v>
                </c:pt>
                <c:pt idx="345">
                  <c:v>45609</c:v>
                </c:pt>
                <c:pt idx="346">
                  <c:v>45608</c:v>
                </c:pt>
                <c:pt idx="347">
                  <c:v>45607</c:v>
                </c:pt>
                <c:pt idx="348">
                  <c:v>45604</c:v>
                </c:pt>
                <c:pt idx="349">
                  <c:v>45603</c:v>
                </c:pt>
                <c:pt idx="350">
                  <c:v>45602</c:v>
                </c:pt>
                <c:pt idx="351">
                  <c:v>45601</c:v>
                </c:pt>
                <c:pt idx="352">
                  <c:v>45600</c:v>
                </c:pt>
                <c:pt idx="353">
                  <c:v>45597</c:v>
                </c:pt>
                <c:pt idx="354">
                  <c:v>45596</c:v>
                </c:pt>
                <c:pt idx="355">
                  <c:v>45595</c:v>
                </c:pt>
                <c:pt idx="356">
                  <c:v>45594</c:v>
                </c:pt>
                <c:pt idx="357">
                  <c:v>45593</c:v>
                </c:pt>
                <c:pt idx="358">
                  <c:v>45590</c:v>
                </c:pt>
                <c:pt idx="359">
                  <c:v>45589</c:v>
                </c:pt>
                <c:pt idx="360">
                  <c:v>45588</c:v>
                </c:pt>
                <c:pt idx="361">
                  <c:v>45587</c:v>
                </c:pt>
                <c:pt idx="362">
                  <c:v>45586</c:v>
                </c:pt>
                <c:pt idx="363">
                  <c:v>45583</c:v>
                </c:pt>
                <c:pt idx="364">
                  <c:v>45582</c:v>
                </c:pt>
                <c:pt idx="365">
                  <c:v>45581</c:v>
                </c:pt>
                <c:pt idx="366">
                  <c:v>45580</c:v>
                </c:pt>
                <c:pt idx="367">
                  <c:v>45579</c:v>
                </c:pt>
                <c:pt idx="368">
                  <c:v>45576</c:v>
                </c:pt>
                <c:pt idx="369">
                  <c:v>45575</c:v>
                </c:pt>
                <c:pt idx="370">
                  <c:v>45574</c:v>
                </c:pt>
                <c:pt idx="371">
                  <c:v>45573</c:v>
                </c:pt>
                <c:pt idx="372">
                  <c:v>45572</c:v>
                </c:pt>
                <c:pt idx="373">
                  <c:v>45569</c:v>
                </c:pt>
                <c:pt idx="374">
                  <c:v>45568</c:v>
                </c:pt>
                <c:pt idx="375">
                  <c:v>45566</c:v>
                </c:pt>
                <c:pt idx="376">
                  <c:v>45565</c:v>
                </c:pt>
                <c:pt idx="377">
                  <c:v>45562</c:v>
                </c:pt>
                <c:pt idx="378">
                  <c:v>45561</c:v>
                </c:pt>
                <c:pt idx="379">
                  <c:v>45560</c:v>
                </c:pt>
                <c:pt idx="380">
                  <c:v>45559</c:v>
                </c:pt>
                <c:pt idx="381">
                  <c:v>45558</c:v>
                </c:pt>
                <c:pt idx="382">
                  <c:v>45555</c:v>
                </c:pt>
                <c:pt idx="383">
                  <c:v>45554</c:v>
                </c:pt>
                <c:pt idx="384">
                  <c:v>45553</c:v>
                </c:pt>
                <c:pt idx="385">
                  <c:v>45552</c:v>
                </c:pt>
                <c:pt idx="386">
                  <c:v>45551</c:v>
                </c:pt>
                <c:pt idx="387">
                  <c:v>45548</c:v>
                </c:pt>
                <c:pt idx="388">
                  <c:v>45547</c:v>
                </c:pt>
                <c:pt idx="389">
                  <c:v>45546</c:v>
                </c:pt>
                <c:pt idx="390">
                  <c:v>45545</c:v>
                </c:pt>
                <c:pt idx="391">
                  <c:v>45544</c:v>
                </c:pt>
                <c:pt idx="392">
                  <c:v>45541</c:v>
                </c:pt>
                <c:pt idx="393">
                  <c:v>45540</c:v>
                </c:pt>
                <c:pt idx="394">
                  <c:v>45539</c:v>
                </c:pt>
                <c:pt idx="395">
                  <c:v>45538</c:v>
                </c:pt>
                <c:pt idx="396">
                  <c:v>45537</c:v>
                </c:pt>
                <c:pt idx="397">
                  <c:v>45534</c:v>
                </c:pt>
                <c:pt idx="398">
                  <c:v>45533</c:v>
                </c:pt>
                <c:pt idx="399">
                  <c:v>45532</c:v>
                </c:pt>
                <c:pt idx="400">
                  <c:v>45531</c:v>
                </c:pt>
                <c:pt idx="401">
                  <c:v>45530</c:v>
                </c:pt>
                <c:pt idx="402">
                  <c:v>45527</c:v>
                </c:pt>
                <c:pt idx="403">
                  <c:v>45526</c:v>
                </c:pt>
                <c:pt idx="404">
                  <c:v>45525</c:v>
                </c:pt>
                <c:pt idx="405">
                  <c:v>45524</c:v>
                </c:pt>
                <c:pt idx="406">
                  <c:v>45523</c:v>
                </c:pt>
                <c:pt idx="407">
                  <c:v>45520</c:v>
                </c:pt>
                <c:pt idx="408">
                  <c:v>45518</c:v>
                </c:pt>
                <c:pt idx="409">
                  <c:v>45517</c:v>
                </c:pt>
                <c:pt idx="410">
                  <c:v>45516</c:v>
                </c:pt>
                <c:pt idx="411">
                  <c:v>45513</c:v>
                </c:pt>
                <c:pt idx="412">
                  <c:v>45512</c:v>
                </c:pt>
                <c:pt idx="413">
                  <c:v>45511</c:v>
                </c:pt>
                <c:pt idx="414">
                  <c:v>45510</c:v>
                </c:pt>
                <c:pt idx="415">
                  <c:v>45509</c:v>
                </c:pt>
                <c:pt idx="416">
                  <c:v>45506</c:v>
                </c:pt>
                <c:pt idx="417">
                  <c:v>45505</c:v>
                </c:pt>
                <c:pt idx="418">
                  <c:v>45504</c:v>
                </c:pt>
                <c:pt idx="419">
                  <c:v>45503</c:v>
                </c:pt>
                <c:pt idx="420">
                  <c:v>45502</c:v>
                </c:pt>
                <c:pt idx="421">
                  <c:v>45499</c:v>
                </c:pt>
                <c:pt idx="422">
                  <c:v>45498</c:v>
                </c:pt>
                <c:pt idx="423">
                  <c:v>45497</c:v>
                </c:pt>
                <c:pt idx="424">
                  <c:v>45496</c:v>
                </c:pt>
                <c:pt idx="425">
                  <c:v>45495</c:v>
                </c:pt>
                <c:pt idx="426">
                  <c:v>45492</c:v>
                </c:pt>
                <c:pt idx="427">
                  <c:v>45491</c:v>
                </c:pt>
                <c:pt idx="428">
                  <c:v>45489</c:v>
                </c:pt>
                <c:pt idx="429">
                  <c:v>45488</c:v>
                </c:pt>
                <c:pt idx="430">
                  <c:v>45485</c:v>
                </c:pt>
                <c:pt idx="431">
                  <c:v>45484</c:v>
                </c:pt>
                <c:pt idx="432">
                  <c:v>45483</c:v>
                </c:pt>
                <c:pt idx="433">
                  <c:v>45482</c:v>
                </c:pt>
                <c:pt idx="434">
                  <c:v>45481</c:v>
                </c:pt>
                <c:pt idx="435">
                  <c:v>45478</c:v>
                </c:pt>
                <c:pt idx="436">
                  <c:v>45477</c:v>
                </c:pt>
                <c:pt idx="437">
                  <c:v>45476</c:v>
                </c:pt>
                <c:pt idx="438">
                  <c:v>45475</c:v>
                </c:pt>
                <c:pt idx="439">
                  <c:v>45474</c:v>
                </c:pt>
                <c:pt idx="440">
                  <c:v>45471</c:v>
                </c:pt>
                <c:pt idx="441">
                  <c:v>45470</c:v>
                </c:pt>
                <c:pt idx="442">
                  <c:v>45469</c:v>
                </c:pt>
                <c:pt idx="443">
                  <c:v>45468</c:v>
                </c:pt>
                <c:pt idx="444">
                  <c:v>45467</c:v>
                </c:pt>
                <c:pt idx="445">
                  <c:v>45464</c:v>
                </c:pt>
                <c:pt idx="446">
                  <c:v>45463</c:v>
                </c:pt>
                <c:pt idx="447">
                  <c:v>45462</c:v>
                </c:pt>
                <c:pt idx="448">
                  <c:v>45461</c:v>
                </c:pt>
                <c:pt idx="449">
                  <c:v>45457</c:v>
                </c:pt>
                <c:pt idx="450">
                  <c:v>45456</c:v>
                </c:pt>
                <c:pt idx="451">
                  <c:v>45455</c:v>
                </c:pt>
                <c:pt idx="452">
                  <c:v>45454</c:v>
                </c:pt>
                <c:pt idx="453">
                  <c:v>45453</c:v>
                </c:pt>
                <c:pt idx="454">
                  <c:v>45450</c:v>
                </c:pt>
                <c:pt idx="455">
                  <c:v>45449</c:v>
                </c:pt>
                <c:pt idx="456">
                  <c:v>45448</c:v>
                </c:pt>
                <c:pt idx="457">
                  <c:v>45447</c:v>
                </c:pt>
                <c:pt idx="458">
                  <c:v>45446</c:v>
                </c:pt>
                <c:pt idx="459">
                  <c:v>45443</c:v>
                </c:pt>
                <c:pt idx="460">
                  <c:v>45442</c:v>
                </c:pt>
                <c:pt idx="461">
                  <c:v>45441</c:v>
                </c:pt>
                <c:pt idx="462">
                  <c:v>45440</c:v>
                </c:pt>
                <c:pt idx="463">
                  <c:v>45439</c:v>
                </c:pt>
                <c:pt idx="464">
                  <c:v>45436</c:v>
                </c:pt>
                <c:pt idx="465">
                  <c:v>45435</c:v>
                </c:pt>
                <c:pt idx="466">
                  <c:v>45434</c:v>
                </c:pt>
                <c:pt idx="467">
                  <c:v>45433</c:v>
                </c:pt>
                <c:pt idx="468">
                  <c:v>45430</c:v>
                </c:pt>
                <c:pt idx="469">
                  <c:v>45429</c:v>
                </c:pt>
                <c:pt idx="470">
                  <c:v>45428</c:v>
                </c:pt>
                <c:pt idx="471">
                  <c:v>45427</c:v>
                </c:pt>
                <c:pt idx="472">
                  <c:v>45426</c:v>
                </c:pt>
                <c:pt idx="473">
                  <c:v>45425</c:v>
                </c:pt>
                <c:pt idx="474">
                  <c:v>45422</c:v>
                </c:pt>
                <c:pt idx="475">
                  <c:v>45421</c:v>
                </c:pt>
                <c:pt idx="476">
                  <c:v>45420</c:v>
                </c:pt>
                <c:pt idx="477">
                  <c:v>45419</c:v>
                </c:pt>
                <c:pt idx="478">
                  <c:v>45418</c:v>
                </c:pt>
                <c:pt idx="479">
                  <c:v>45415</c:v>
                </c:pt>
                <c:pt idx="480">
                  <c:v>45414</c:v>
                </c:pt>
                <c:pt idx="481">
                  <c:v>45412</c:v>
                </c:pt>
                <c:pt idx="482">
                  <c:v>45411</c:v>
                </c:pt>
                <c:pt idx="483">
                  <c:v>45408</c:v>
                </c:pt>
                <c:pt idx="484">
                  <c:v>45407</c:v>
                </c:pt>
                <c:pt idx="485">
                  <c:v>45406</c:v>
                </c:pt>
                <c:pt idx="486">
                  <c:v>45405</c:v>
                </c:pt>
                <c:pt idx="487">
                  <c:v>45404</c:v>
                </c:pt>
                <c:pt idx="488">
                  <c:v>45401</c:v>
                </c:pt>
                <c:pt idx="489">
                  <c:v>45400</c:v>
                </c:pt>
                <c:pt idx="490">
                  <c:v>45398</c:v>
                </c:pt>
                <c:pt idx="491">
                  <c:v>45397</c:v>
                </c:pt>
                <c:pt idx="492">
                  <c:v>45394</c:v>
                </c:pt>
                <c:pt idx="493">
                  <c:v>45392</c:v>
                </c:pt>
                <c:pt idx="494">
                  <c:v>45391</c:v>
                </c:pt>
                <c:pt idx="495">
                  <c:v>45390</c:v>
                </c:pt>
                <c:pt idx="496">
                  <c:v>45387</c:v>
                </c:pt>
                <c:pt idx="497">
                  <c:v>45386</c:v>
                </c:pt>
                <c:pt idx="498">
                  <c:v>45385</c:v>
                </c:pt>
                <c:pt idx="499">
                  <c:v>45384</c:v>
                </c:pt>
                <c:pt idx="500">
                  <c:v>45383</c:v>
                </c:pt>
                <c:pt idx="501">
                  <c:v>45379</c:v>
                </c:pt>
                <c:pt idx="502">
                  <c:v>45378</c:v>
                </c:pt>
                <c:pt idx="503">
                  <c:v>45377</c:v>
                </c:pt>
                <c:pt idx="504">
                  <c:v>45373</c:v>
                </c:pt>
                <c:pt idx="505">
                  <c:v>45372</c:v>
                </c:pt>
                <c:pt idx="506">
                  <c:v>45371</c:v>
                </c:pt>
                <c:pt idx="507">
                  <c:v>45370</c:v>
                </c:pt>
                <c:pt idx="508">
                  <c:v>45369</c:v>
                </c:pt>
                <c:pt idx="509">
                  <c:v>45366</c:v>
                </c:pt>
                <c:pt idx="510">
                  <c:v>45365</c:v>
                </c:pt>
                <c:pt idx="511">
                  <c:v>45364</c:v>
                </c:pt>
                <c:pt idx="512">
                  <c:v>45363</c:v>
                </c:pt>
                <c:pt idx="513">
                  <c:v>45362</c:v>
                </c:pt>
                <c:pt idx="514">
                  <c:v>45358</c:v>
                </c:pt>
                <c:pt idx="515">
                  <c:v>45357</c:v>
                </c:pt>
                <c:pt idx="516">
                  <c:v>45356</c:v>
                </c:pt>
                <c:pt idx="517">
                  <c:v>45355</c:v>
                </c:pt>
                <c:pt idx="518">
                  <c:v>45353</c:v>
                </c:pt>
                <c:pt idx="519">
                  <c:v>45352</c:v>
                </c:pt>
                <c:pt idx="520">
                  <c:v>45351</c:v>
                </c:pt>
                <c:pt idx="521">
                  <c:v>45350</c:v>
                </c:pt>
                <c:pt idx="522">
                  <c:v>45349</c:v>
                </c:pt>
                <c:pt idx="523">
                  <c:v>45348</c:v>
                </c:pt>
                <c:pt idx="524">
                  <c:v>45345</c:v>
                </c:pt>
                <c:pt idx="525">
                  <c:v>45344</c:v>
                </c:pt>
                <c:pt idx="526">
                  <c:v>45343</c:v>
                </c:pt>
                <c:pt idx="527">
                  <c:v>45342</c:v>
                </c:pt>
                <c:pt idx="528">
                  <c:v>45341</c:v>
                </c:pt>
                <c:pt idx="529">
                  <c:v>45338</c:v>
                </c:pt>
                <c:pt idx="530">
                  <c:v>45337</c:v>
                </c:pt>
                <c:pt idx="531">
                  <c:v>45336</c:v>
                </c:pt>
                <c:pt idx="532">
                  <c:v>45335</c:v>
                </c:pt>
                <c:pt idx="533">
                  <c:v>45334</c:v>
                </c:pt>
                <c:pt idx="534">
                  <c:v>45331</c:v>
                </c:pt>
                <c:pt idx="535">
                  <c:v>45330</c:v>
                </c:pt>
                <c:pt idx="536">
                  <c:v>45329</c:v>
                </c:pt>
                <c:pt idx="537">
                  <c:v>45328</c:v>
                </c:pt>
                <c:pt idx="538">
                  <c:v>45327</c:v>
                </c:pt>
                <c:pt idx="539">
                  <c:v>45324</c:v>
                </c:pt>
                <c:pt idx="540">
                  <c:v>45323</c:v>
                </c:pt>
                <c:pt idx="541">
                  <c:v>45322</c:v>
                </c:pt>
                <c:pt idx="542">
                  <c:v>45321</c:v>
                </c:pt>
                <c:pt idx="543">
                  <c:v>45320</c:v>
                </c:pt>
                <c:pt idx="544">
                  <c:v>45316</c:v>
                </c:pt>
                <c:pt idx="545">
                  <c:v>45315</c:v>
                </c:pt>
                <c:pt idx="546">
                  <c:v>45314</c:v>
                </c:pt>
                <c:pt idx="547">
                  <c:v>45311</c:v>
                </c:pt>
                <c:pt idx="548">
                  <c:v>45310</c:v>
                </c:pt>
                <c:pt idx="549">
                  <c:v>45309</c:v>
                </c:pt>
                <c:pt idx="550">
                  <c:v>45308</c:v>
                </c:pt>
                <c:pt idx="551">
                  <c:v>45307</c:v>
                </c:pt>
                <c:pt idx="552">
                  <c:v>45306</c:v>
                </c:pt>
                <c:pt idx="553">
                  <c:v>45303</c:v>
                </c:pt>
                <c:pt idx="554">
                  <c:v>45302</c:v>
                </c:pt>
                <c:pt idx="555">
                  <c:v>45301</c:v>
                </c:pt>
                <c:pt idx="556">
                  <c:v>45300</c:v>
                </c:pt>
                <c:pt idx="557">
                  <c:v>45299</c:v>
                </c:pt>
                <c:pt idx="558">
                  <c:v>45296</c:v>
                </c:pt>
                <c:pt idx="559">
                  <c:v>45295</c:v>
                </c:pt>
                <c:pt idx="560">
                  <c:v>45294</c:v>
                </c:pt>
                <c:pt idx="561">
                  <c:v>45293</c:v>
                </c:pt>
                <c:pt idx="562">
                  <c:v>45292</c:v>
                </c:pt>
                <c:pt idx="563">
                  <c:v>45289</c:v>
                </c:pt>
                <c:pt idx="564">
                  <c:v>45288</c:v>
                </c:pt>
                <c:pt idx="565">
                  <c:v>45287</c:v>
                </c:pt>
                <c:pt idx="566">
                  <c:v>45286</c:v>
                </c:pt>
                <c:pt idx="567">
                  <c:v>45282</c:v>
                </c:pt>
                <c:pt idx="568">
                  <c:v>45281</c:v>
                </c:pt>
                <c:pt idx="569">
                  <c:v>45280</c:v>
                </c:pt>
                <c:pt idx="570">
                  <c:v>45279</c:v>
                </c:pt>
                <c:pt idx="571">
                  <c:v>45278</c:v>
                </c:pt>
                <c:pt idx="572">
                  <c:v>45275</c:v>
                </c:pt>
                <c:pt idx="573">
                  <c:v>45274</c:v>
                </c:pt>
                <c:pt idx="574">
                  <c:v>45273</c:v>
                </c:pt>
                <c:pt idx="575">
                  <c:v>45272</c:v>
                </c:pt>
                <c:pt idx="576">
                  <c:v>45271</c:v>
                </c:pt>
                <c:pt idx="577">
                  <c:v>45268</c:v>
                </c:pt>
                <c:pt idx="578">
                  <c:v>45267</c:v>
                </c:pt>
                <c:pt idx="579">
                  <c:v>45266</c:v>
                </c:pt>
                <c:pt idx="580">
                  <c:v>45265</c:v>
                </c:pt>
                <c:pt idx="581">
                  <c:v>45264</c:v>
                </c:pt>
                <c:pt idx="582">
                  <c:v>45261</c:v>
                </c:pt>
                <c:pt idx="583">
                  <c:v>45260</c:v>
                </c:pt>
                <c:pt idx="584">
                  <c:v>45259</c:v>
                </c:pt>
                <c:pt idx="585">
                  <c:v>45258</c:v>
                </c:pt>
                <c:pt idx="586">
                  <c:v>45254</c:v>
                </c:pt>
                <c:pt idx="587">
                  <c:v>45253</c:v>
                </c:pt>
                <c:pt idx="588">
                  <c:v>45252</c:v>
                </c:pt>
                <c:pt idx="589">
                  <c:v>45251</c:v>
                </c:pt>
                <c:pt idx="590">
                  <c:v>45250</c:v>
                </c:pt>
                <c:pt idx="591">
                  <c:v>45247</c:v>
                </c:pt>
                <c:pt idx="592">
                  <c:v>45246</c:v>
                </c:pt>
                <c:pt idx="593">
                  <c:v>45245</c:v>
                </c:pt>
                <c:pt idx="594">
                  <c:v>45243</c:v>
                </c:pt>
                <c:pt idx="595">
                  <c:v>45242</c:v>
                </c:pt>
                <c:pt idx="596">
                  <c:v>45240</c:v>
                </c:pt>
                <c:pt idx="597">
                  <c:v>45239</c:v>
                </c:pt>
                <c:pt idx="598">
                  <c:v>45238</c:v>
                </c:pt>
                <c:pt idx="599">
                  <c:v>45237</c:v>
                </c:pt>
                <c:pt idx="600">
                  <c:v>45236</c:v>
                </c:pt>
                <c:pt idx="601">
                  <c:v>45233</c:v>
                </c:pt>
                <c:pt idx="602">
                  <c:v>45232</c:v>
                </c:pt>
                <c:pt idx="603">
                  <c:v>45231</c:v>
                </c:pt>
                <c:pt idx="604">
                  <c:v>45230</c:v>
                </c:pt>
                <c:pt idx="605">
                  <c:v>45229</c:v>
                </c:pt>
                <c:pt idx="606">
                  <c:v>45226</c:v>
                </c:pt>
                <c:pt idx="607">
                  <c:v>45225</c:v>
                </c:pt>
                <c:pt idx="608">
                  <c:v>45224</c:v>
                </c:pt>
                <c:pt idx="609">
                  <c:v>45222</c:v>
                </c:pt>
                <c:pt idx="610">
                  <c:v>45219</c:v>
                </c:pt>
                <c:pt idx="611">
                  <c:v>45218</c:v>
                </c:pt>
                <c:pt idx="612">
                  <c:v>45217</c:v>
                </c:pt>
                <c:pt idx="613">
                  <c:v>45216</c:v>
                </c:pt>
                <c:pt idx="614">
                  <c:v>45215</c:v>
                </c:pt>
                <c:pt idx="615">
                  <c:v>45212</c:v>
                </c:pt>
                <c:pt idx="616">
                  <c:v>45211</c:v>
                </c:pt>
                <c:pt idx="617">
                  <c:v>45210</c:v>
                </c:pt>
                <c:pt idx="618">
                  <c:v>45209</c:v>
                </c:pt>
                <c:pt idx="619">
                  <c:v>45208</c:v>
                </c:pt>
                <c:pt idx="620">
                  <c:v>45205</c:v>
                </c:pt>
                <c:pt idx="621">
                  <c:v>45204</c:v>
                </c:pt>
                <c:pt idx="622">
                  <c:v>45203</c:v>
                </c:pt>
                <c:pt idx="623">
                  <c:v>45202</c:v>
                </c:pt>
                <c:pt idx="624">
                  <c:v>45198</c:v>
                </c:pt>
                <c:pt idx="625">
                  <c:v>45197</c:v>
                </c:pt>
                <c:pt idx="626">
                  <c:v>45196</c:v>
                </c:pt>
                <c:pt idx="627">
                  <c:v>45195</c:v>
                </c:pt>
                <c:pt idx="628">
                  <c:v>45194</c:v>
                </c:pt>
                <c:pt idx="629">
                  <c:v>45191</c:v>
                </c:pt>
                <c:pt idx="630">
                  <c:v>45190</c:v>
                </c:pt>
                <c:pt idx="631">
                  <c:v>45189</c:v>
                </c:pt>
                <c:pt idx="632">
                  <c:v>45187</c:v>
                </c:pt>
                <c:pt idx="633">
                  <c:v>45184</c:v>
                </c:pt>
                <c:pt idx="634">
                  <c:v>45183</c:v>
                </c:pt>
                <c:pt idx="635">
                  <c:v>45182</c:v>
                </c:pt>
                <c:pt idx="636">
                  <c:v>45181</c:v>
                </c:pt>
                <c:pt idx="637">
                  <c:v>45180</c:v>
                </c:pt>
                <c:pt idx="638">
                  <c:v>45177</c:v>
                </c:pt>
                <c:pt idx="639">
                  <c:v>45176</c:v>
                </c:pt>
                <c:pt idx="640">
                  <c:v>45175</c:v>
                </c:pt>
                <c:pt idx="641">
                  <c:v>45174</c:v>
                </c:pt>
                <c:pt idx="642">
                  <c:v>45173</c:v>
                </c:pt>
                <c:pt idx="643">
                  <c:v>45170</c:v>
                </c:pt>
                <c:pt idx="644">
                  <c:v>45169</c:v>
                </c:pt>
                <c:pt idx="645">
                  <c:v>45168</c:v>
                </c:pt>
                <c:pt idx="646">
                  <c:v>45167</c:v>
                </c:pt>
                <c:pt idx="647">
                  <c:v>45166</c:v>
                </c:pt>
                <c:pt idx="648">
                  <c:v>45163</c:v>
                </c:pt>
                <c:pt idx="649">
                  <c:v>45162</c:v>
                </c:pt>
                <c:pt idx="650">
                  <c:v>45161</c:v>
                </c:pt>
                <c:pt idx="651">
                  <c:v>45160</c:v>
                </c:pt>
                <c:pt idx="652">
                  <c:v>45159</c:v>
                </c:pt>
                <c:pt idx="653">
                  <c:v>45156</c:v>
                </c:pt>
                <c:pt idx="654">
                  <c:v>45155</c:v>
                </c:pt>
                <c:pt idx="655">
                  <c:v>45154</c:v>
                </c:pt>
                <c:pt idx="656">
                  <c:v>45152</c:v>
                </c:pt>
                <c:pt idx="657">
                  <c:v>45149</c:v>
                </c:pt>
                <c:pt idx="658">
                  <c:v>45148</c:v>
                </c:pt>
                <c:pt idx="659">
                  <c:v>45147</c:v>
                </c:pt>
                <c:pt idx="660">
                  <c:v>45146</c:v>
                </c:pt>
                <c:pt idx="661">
                  <c:v>45145</c:v>
                </c:pt>
                <c:pt idx="662">
                  <c:v>45142</c:v>
                </c:pt>
                <c:pt idx="663">
                  <c:v>45141</c:v>
                </c:pt>
                <c:pt idx="664">
                  <c:v>45140</c:v>
                </c:pt>
                <c:pt idx="665">
                  <c:v>45139</c:v>
                </c:pt>
                <c:pt idx="666">
                  <c:v>45138</c:v>
                </c:pt>
                <c:pt idx="667">
                  <c:v>45135</c:v>
                </c:pt>
                <c:pt idx="668">
                  <c:v>45134</c:v>
                </c:pt>
                <c:pt idx="669">
                  <c:v>45133</c:v>
                </c:pt>
                <c:pt idx="670">
                  <c:v>45132</c:v>
                </c:pt>
                <c:pt idx="671">
                  <c:v>45131</c:v>
                </c:pt>
                <c:pt idx="672">
                  <c:v>45128</c:v>
                </c:pt>
                <c:pt idx="673">
                  <c:v>45127</c:v>
                </c:pt>
                <c:pt idx="674">
                  <c:v>45126</c:v>
                </c:pt>
                <c:pt idx="675">
                  <c:v>45125</c:v>
                </c:pt>
                <c:pt idx="676">
                  <c:v>45124</c:v>
                </c:pt>
                <c:pt idx="677">
                  <c:v>45121</c:v>
                </c:pt>
                <c:pt idx="678">
                  <c:v>45120</c:v>
                </c:pt>
                <c:pt idx="679">
                  <c:v>45119</c:v>
                </c:pt>
                <c:pt idx="680">
                  <c:v>45118</c:v>
                </c:pt>
                <c:pt idx="681">
                  <c:v>45117</c:v>
                </c:pt>
                <c:pt idx="682">
                  <c:v>45114</c:v>
                </c:pt>
                <c:pt idx="683">
                  <c:v>45113</c:v>
                </c:pt>
                <c:pt idx="684">
                  <c:v>45112</c:v>
                </c:pt>
                <c:pt idx="685">
                  <c:v>45111</c:v>
                </c:pt>
                <c:pt idx="686">
                  <c:v>45110</c:v>
                </c:pt>
                <c:pt idx="687">
                  <c:v>45107</c:v>
                </c:pt>
                <c:pt idx="688">
                  <c:v>45105</c:v>
                </c:pt>
                <c:pt idx="689">
                  <c:v>45104</c:v>
                </c:pt>
                <c:pt idx="690">
                  <c:v>45103</c:v>
                </c:pt>
                <c:pt idx="691">
                  <c:v>45100</c:v>
                </c:pt>
                <c:pt idx="692">
                  <c:v>45099</c:v>
                </c:pt>
                <c:pt idx="693">
                  <c:v>45098</c:v>
                </c:pt>
                <c:pt idx="694">
                  <c:v>45097</c:v>
                </c:pt>
                <c:pt idx="695">
                  <c:v>45096</c:v>
                </c:pt>
                <c:pt idx="696">
                  <c:v>45093</c:v>
                </c:pt>
                <c:pt idx="697">
                  <c:v>45092</c:v>
                </c:pt>
                <c:pt idx="698">
                  <c:v>45091</c:v>
                </c:pt>
                <c:pt idx="699">
                  <c:v>45090</c:v>
                </c:pt>
                <c:pt idx="700">
                  <c:v>45089</c:v>
                </c:pt>
                <c:pt idx="701">
                  <c:v>45086</c:v>
                </c:pt>
                <c:pt idx="702">
                  <c:v>45085</c:v>
                </c:pt>
                <c:pt idx="703">
                  <c:v>45084</c:v>
                </c:pt>
                <c:pt idx="704">
                  <c:v>45083</c:v>
                </c:pt>
                <c:pt idx="705">
                  <c:v>45082</c:v>
                </c:pt>
                <c:pt idx="706">
                  <c:v>45079</c:v>
                </c:pt>
                <c:pt idx="707">
                  <c:v>45078</c:v>
                </c:pt>
                <c:pt idx="708">
                  <c:v>45077</c:v>
                </c:pt>
                <c:pt idx="709">
                  <c:v>45076</c:v>
                </c:pt>
                <c:pt idx="710">
                  <c:v>45075</c:v>
                </c:pt>
                <c:pt idx="711">
                  <c:v>45072</c:v>
                </c:pt>
                <c:pt idx="712">
                  <c:v>45071</c:v>
                </c:pt>
                <c:pt idx="713">
                  <c:v>45070</c:v>
                </c:pt>
                <c:pt idx="714">
                  <c:v>45069</c:v>
                </c:pt>
                <c:pt idx="715">
                  <c:v>45068</c:v>
                </c:pt>
                <c:pt idx="716">
                  <c:v>45065</c:v>
                </c:pt>
                <c:pt idx="717">
                  <c:v>45064</c:v>
                </c:pt>
                <c:pt idx="718">
                  <c:v>45063</c:v>
                </c:pt>
                <c:pt idx="719">
                  <c:v>45062</c:v>
                </c:pt>
                <c:pt idx="720">
                  <c:v>45061</c:v>
                </c:pt>
                <c:pt idx="721">
                  <c:v>45058</c:v>
                </c:pt>
                <c:pt idx="722">
                  <c:v>45057</c:v>
                </c:pt>
                <c:pt idx="723">
                  <c:v>45056</c:v>
                </c:pt>
                <c:pt idx="724">
                  <c:v>45055</c:v>
                </c:pt>
                <c:pt idx="725">
                  <c:v>45054</c:v>
                </c:pt>
                <c:pt idx="726">
                  <c:v>45051</c:v>
                </c:pt>
                <c:pt idx="727">
                  <c:v>45050</c:v>
                </c:pt>
                <c:pt idx="728">
                  <c:v>45049</c:v>
                </c:pt>
                <c:pt idx="729">
                  <c:v>45048</c:v>
                </c:pt>
                <c:pt idx="730">
                  <c:v>45044</c:v>
                </c:pt>
                <c:pt idx="731">
                  <c:v>45043</c:v>
                </c:pt>
                <c:pt idx="732">
                  <c:v>45042</c:v>
                </c:pt>
                <c:pt idx="733">
                  <c:v>45041</c:v>
                </c:pt>
                <c:pt idx="734">
                  <c:v>45040</c:v>
                </c:pt>
                <c:pt idx="735">
                  <c:v>45037</c:v>
                </c:pt>
                <c:pt idx="736">
                  <c:v>45036</c:v>
                </c:pt>
                <c:pt idx="737">
                  <c:v>45035</c:v>
                </c:pt>
                <c:pt idx="738">
                  <c:v>45034</c:v>
                </c:pt>
                <c:pt idx="739">
                  <c:v>45033</c:v>
                </c:pt>
                <c:pt idx="740">
                  <c:v>45029</c:v>
                </c:pt>
                <c:pt idx="741">
                  <c:v>45028</c:v>
                </c:pt>
                <c:pt idx="742">
                  <c:v>45027</c:v>
                </c:pt>
                <c:pt idx="743">
                  <c:v>45026</c:v>
                </c:pt>
                <c:pt idx="744">
                  <c:v>45022</c:v>
                </c:pt>
                <c:pt idx="745">
                  <c:v>45021</c:v>
                </c:pt>
                <c:pt idx="746">
                  <c:v>45019</c:v>
                </c:pt>
                <c:pt idx="747">
                  <c:v>45016</c:v>
                </c:pt>
                <c:pt idx="748">
                  <c:v>45014</c:v>
                </c:pt>
                <c:pt idx="749">
                  <c:v>45013</c:v>
                </c:pt>
                <c:pt idx="750">
                  <c:v>45012</c:v>
                </c:pt>
                <c:pt idx="751">
                  <c:v>45009</c:v>
                </c:pt>
                <c:pt idx="752">
                  <c:v>45008</c:v>
                </c:pt>
                <c:pt idx="753">
                  <c:v>45007</c:v>
                </c:pt>
                <c:pt idx="754">
                  <c:v>45006</c:v>
                </c:pt>
                <c:pt idx="755">
                  <c:v>45005</c:v>
                </c:pt>
                <c:pt idx="756">
                  <c:v>45002</c:v>
                </c:pt>
                <c:pt idx="757">
                  <c:v>45001</c:v>
                </c:pt>
                <c:pt idx="758">
                  <c:v>45000</c:v>
                </c:pt>
                <c:pt idx="759">
                  <c:v>44999</c:v>
                </c:pt>
                <c:pt idx="760">
                  <c:v>44998</c:v>
                </c:pt>
                <c:pt idx="761">
                  <c:v>44995</c:v>
                </c:pt>
                <c:pt idx="762">
                  <c:v>44994</c:v>
                </c:pt>
                <c:pt idx="763">
                  <c:v>44993</c:v>
                </c:pt>
                <c:pt idx="764">
                  <c:v>44991</c:v>
                </c:pt>
                <c:pt idx="765">
                  <c:v>44988</c:v>
                </c:pt>
                <c:pt idx="766">
                  <c:v>44987</c:v>
                </c:pt>
                <c:pt idx="767">
                  <c:v>44986</c:v>
                </c:pt>
                <c:pt idx="768">
                  <c:v>44985</c:v>
                </c:pt>
                <c:pt idx="769">
                  <c:v>44984</c:v>
                </c:pt>
                <c:pt idx="770">
                  <c:v>44981</c:v>
                </c:pt>
                <c:pt idx="771">
                  <c:v>44980</c:v>
                </c:pt>
                <c:pt idx="772">
                  <c:v>44979</c:v>
                </c:pt>
                <c:pt idx="773">
                  <c:v>44978</c:v>
                </c:pt>
                <c:pt idx="774">
                  <c:v>44977</c:v>
                </c:pt>
                <c:pt idx="775">
                  <c:v>44974</c:v>
                </c:pt>
                <c:pt idx="776">
                  <c:v>44973</c:v>
                </c:pt>
                <c:pt idx="777">
                  <c:v>44972</c:v>
                </c:pt>
                <c:pt idx="778">
                  <c:v>44971</c:v>
                </c:pt>
                <c:pt idx="779">
                  <c:v>44970</c:v>
                </c:pt>
                <c:pt idx="780">
                  <c:v>44967</c:v>
                </c:pt>
                <c:pt idx="781">
                  <c:v>44966</c:v>
                </c:pt>
                <c:pt idx="782">
                  <c:v>44965</c:v>
                </c:pt>
                <c:pt idx="783">
                  <c:v>44964</c:v>
                </c:pt>
                <c:pt idx="784">
                  <c:v>44963</c:v>
                </c:pt>
                <c:pt idx="785">
                  <c:v>44960</c:v>
                </c:pt>
                <c:pt idx="786">
                  <c:v>44959</c:v>
                </c:pt>
                <c:pt idx="787">
                  <c:v>44958</c:v>
                </c:pt>
                <c:pt idx="788">
                  <c:v>44957</c:v>
                </c:pt>
                <c:pt idx="789">
                  <c:v>44956</c:v>
                </c:pt>
                <c:pt idx="790">
                  <c:v>44953</c:v>
                </c:pt>
                <c:pt idx="791">
                  <c:v>44951</c:v>
                </c:pt>
                <c:pt idx="792">
                  <c:v>44950</c:v>
                </c:pt>
                <c:pt idx="793">
                  <c:v>44949</c:v>
                </c:pt>
                <c:pt idx="794">
                  <c:v>44946</c:v>
                </c:pt>
                <c:pt idx="795">
                  <c:v>44945</c:v>
                </c:pt>
                <c:pt idx="796">
                  <c:v>44944</c:v>
                </c:pt>
                <c:pt idx="797">
                  <c:v>44943</c:v>
                </c:pt>
                <c:pt idx="798">
                  <c:v>44942</c:v>
                </c:pt>
                <c:pt idx="799">
                  <c:v>44939</c:v>
                </c:pt>
                <c:pt idx="800">
                  <c:v>44938</c:v>
                </c:pt>
                <c:pt idx="801">
                  <c:v>44937</c:v>
                </c:pt>
                <c:pt idx="802">
                  <c:v>44936</c:v>
                </c:pt>
                <c:pt idx="803">
                  <c:v>44935</c:v>
                </c:pt>
                <c:pt idx="804">
                  <c:v>44932</c:v>
                </c:pt>
                <c:pt idx="805">
                  <c:v>44931</c:v>
                </c:pt>
                <c:pt idx="806">
                  <c:v>44930</c:v>
                </c:pt>
                <c:pt idx="807">
                  <c:v>44929</c:v>
                </c:pt>
                <c:pt idx="808">
                  <c:v>44928</c:v>
                </c:pt>
                <c:pt idx="809">
                  <c:v>44925</c:v>
                </c:pt>
                <c:pt idx="810">
                  <c:v>44924</c:v>
                </c:pt>
                <c:pt idx="811">
                  <c:v>44923</c:v>
                </c:pt>
                <c:pt idx="812">
                  <c:v>44922</c:v>
                </c:pt>
                <c:pt idx="813">
                  <c:v>44921</c:v>
                </c:pt>
                <c:pt idx="814">
                  <c:v>44918</c:v>
                </c:pt>
                <c:pt idx="815">
                  <c:v>44917</c:v>
                </c:pt>
                <c:pt idx="816">
                  <c:v>44916</c:v>
                </c:pt>
                <c:pt idx="817">
                  <c:v>44915</c:v>
                </c:pt>
                <c:pt idx="818">
                  <c:v>44914</c:v>
                </c:pt>
                <c:pt idx="819">
                  <c:v>44911</c:v>
                </c:pt>
                <c:pt idx="820">
                  <c:v>44910</c:v>
                </c:pt>
                <c:pt idx="821">
                  <c:v>44909</c:v>
                </c:pt>
                <c:pt idx="822">
                  <c:v>44908</c:v>
                </c:pt>
                <c:pt idx="823">
                  <c:v>44907</c:v>
                </c:pt>
                <c:pt idx="824">
                  <c:v>44904</c:v>
                </c:pt>
                <c:pt idx="825">
                  <c:v>44903</c:v>
                </c:pt>
                <c:pt idx="826">
                  <c:v>44902</c:v>
                </c:pt>
                <c:pt idx="827">
                  <c:v>44901</c:v>
                </c:pt>
                <c:pt idx="828">
                  <c:v>44900</c:v>
                </c:pt>
                <c:pt idx="829">
                  <c:v>44897</c:v>
                </c:pt>
                <c:pt idx="830">
                  <c:v>44896</c:v>
                </c:pt>
                <c:pt idx="831">
                  <c:v>44895</c:v>
                </c:pt>
                <c:pt idx="832">
                  <c:v>44894</c:v>
                </c:pt>
                <c:pt idx="833">
                  <c:v>44893</c:v>
                </c:pt>
                <c:pt idx="834">
                  <c:v>44890</c:v>
                </c:pt>
                <c:pt idx="835">
                  <c:v>44889</c:v>
                </c:pt>
                <c:pt idx="836">
                  <c:v>44888</c:v>
                </c:pt>
                <c:pt idx="837">
                  <c:v>44887</c:v>
                </c:pt>
                <c:pt idx="838">
                  <c:v>44886</c:v>
                </c:pt>
                <c:pt idx="839">
                  <c:v>44883</c:v>
                </c:pt>
                <c:pt idx="840">
                  <c:v>44882</c:v>
                </c:pt>
                <c:pt idx="841">
                  <c:v>44881</c:v>
                </c:pt>
                <c:pt idx="842">
                  <c:v>44880</c:v>
                </c:pt>
                <c:pt idx="843">
                  <c:v>44879</c:v>
                </c:pt>
                <c:pt idx="844">
                  <c:v>44876</c:v>
                </c:pt>
                <c:pt idx="845">
                  <c:v>44875</c:v>
                </c:pt>
                <c:pt idx="846">
                  <c:v>44874</c:v>
                </c:pt>
                <c:pt idx="847">
                  <c:v>44872</c:v>
                </c:pt>
                <c:pt idx="848">
                  <c:v>44869</c:v>
                </c:pt>
                <c:pt idx="849">
                  <c:v>44868</c:v>
                </c:pt>
                <c:pt idx="850">
                  <c:v>44867</c:v>
                </c:pt>
                <c:pt idx="851">
                  <c:v>44866</c:v>
                </c:pt>
                <c:pt idx="852">
                  <c:v>44865</c:v>
                </c:pt>
                <c:pt idx="853">
                  <c:v>44862</c:v>
                </c:pt>
                <c:pt idx="854">
                  <c:v>44861</c:v>
                </c:pt>
                <c:pt idx="855">
                  <c:v>44859</c:v>
                </c:pt>
                <c:pt idx="856">
                  <c:v>44858</c:v>
                </c:pt>
                <c:pt idx="857">
                  <c:v>44855</c:v>
                </c:pt>
                <c:pt idx="858">
                  <c:v>44854</c:v>
                </c:pt>
                <c:pt idx="859">
                  <c:v>44853</c:v>
                </c:pt>
                <c:pt idx="860">
                  <c:v>44852</c:v>
                </c:pt>
                <c:pt idx="861">
                  <c:v>44851</c:v>
                </c:pt>
                <c:pt idx="862">
                  <c:v>44848</c:v>
                </c:pt>
                <c:pt idx="863">
                  <c:v>44847</c:v>
                </c:pt>
                <c:pt idx="864">
                  <c:v>44846</c:v>
                </c:pt>
                <c:pt idx="865">
                  <c:v>44845</c:v>
                </c:pt>
                <c:pt idx="866">
                  <c:v>44844</c:v>
                </c:pt>
                <c:pt idx="867">
                  <c:v>44841</c:v>
                </c:pt>
                <c:pt idx="868">
                  <c:v>44840</c:v>
                </c:pt>
                <c:pt idx="869">
                  <c:v>44838</c:v>
                </c:pt>
                <c:pt idx="870">
                  <c:v>44837</c:v>
                </c:pt>
                <c:pt idx="871">
                  <c:v>44834</c:v>
                </c:pt>
                <c:pt idx="872">
                  <c:v>44833</c:v>
                </c:pt>
                <c:pt idx="873">
                  <c:v>44832</c:v>
                </c:pt>
                <c:pt idx="874">
                  <c:v>44831</c:v>
                </c:pt>
                <c:pt idx="875">
                  <c:v>44830</c:v>
                </c:pt>
                <c:pt idx="876">
                  <c:v>44827</c:v>
                </c:pt>
                <c:pt idx="877">
                  <c:v>44826</c:v>
                </c:pt>
                <c:pt idx="878">
                  <c:v>44825</c:v>
                </c:pt>
                <c:pt idx="879">
                  <c:v>44824</c:v>
                </c:pt>
                <c:pt idx="880">
                  <c:v>44823</c:v>
                </c:pt>
                <c:pt idx="881">
                  <c:v>44820</c:v>
                </c:pt>
                <c:pt idx="882">
                  <c:v>44819</c:v>
                </c:pt>
                <c:pt idx="883">
                  <c:v>44818</c:v>
                </c:pt>
                <c:pt idx="884">
                  <c:v>44817</c:v>
                </c:pt>
                <c:pt idx="885">
                  <c:v>44816</c:v>
                </c:pt>
                <c:pt idx="886">
                  <c:v>44813</c:v>
                </c:pt>
                <c:pt idx="887">
                  <c:v>44812</c:v>
                </c:pt>
                <c:pt idx="888">
                  <c:v>44811</c:v>
                </c:pt>
                <c:pt idx="889">
                  <c:v>44810</c:v>
                </c:pt>
                <c:pt idx="890">
                  <c:v>44809</c:v>
                </c:pt>
                <c:pt idx="891">
                  <c:v>44806</c:v>
                </c:pt>
                <c:pt idx="892">
                  <c:v>44805</c:v>
                </c:pt>
                <c:pt idx="893">
                  <c:v>44803</c:v>
                </c:pt>
                <c:pt idx="894">
                  <c:v>44802</c:v>
                </c:pt>
                <c:pt idx="895">
                  <c:v>44799</c:v>
                </c:pt>
                <c:pt idx="896">
                  <c:v>44798</c:v>
                </c:pt>
                <c:pt idx="897">
                  <c:v>44797</c:v>
                </c:pt>
                <c:pt idx="898">
                  <c:v>44796</c:v>
                </c:pt>
                <c:pt idx="899">
                  <c:v>44795</c:v>
                </c:pt>
                <c:pt idx="900">
                  <c:v>44792</c:v>
                </c:pt>
                <c:pt idx="901">
                  <c:v>44791</c:v>
                </c:pt>
                <c:pt idx="902">
                  <c:v>44790</c:v>
                </c:pt>
                <c:pt idx="903">
                  <c:v>44789</c:v>
                </c:pt>
                <c:pt idx="904">
                  <c:v>44785</c:v>
                </c:pt>
                <c:pt idx="905">
                  <c:v>44784</c:v>
                </c:pt>
                <c:pt idx="906">
                  <c:v>44783</c:v>
                </c:pt>
                <c:pt idx="907">
                  <c:v>44781</c:v>
                </c:pt>
                <c:pt idx="908">
                  <c:v>44778</c:v>
                </c:pt>
                <c:pt idx="909">
                  <c:v>44777</c:v>
                </c:pt>
                <c:pt idx="910">
                  <c:v>44776</c:v>
                </c:pt>
                <c:pt idx="911">
                  <c:v>44775</c:v>
                </c:pt>
                <c:pt idx="912">
                  <c:v>44774</c:v>
                </c:pt>
                <c:pt idx="913">
                  <c:v>44771</c:v>
                </c:pt>
                <c:pt idx="914">
                  <c:v>44770</c:v>
                </c:pt>
                <c:pt idx="915">
                  <c:v>44769</c:v>
                </c:pt>
                <c:pt idx="916">
                  <c:v>44768</c:v>
                </c:pt>
                <c:pt idx="917">
                  <c:v>44767</c:v>
                </c:pt>
                <c:pt idx="918">
                  <c:v>44764</c:v>
                </c:pt>
                <c:pt idx="919">
                  <c:v>44763</c:v>
                </c:pt>
                <c:pt idx="920">
                  <c:v>44762</c:v>
                </c:pt>
                <c:pt idx="921">
                  <c:v>44761</c:v>
                </c:pt>
                <c:pt idx="922">
                  <c:v>44760</c:v>
                </c:pt>
                <c:pt idx="923">
                  <c:v>44757</c:v>
                </c:pt>
                <c:pt idx="924">
                  <c:v>44756</c:v>
                </c:pt>
                <c:pt idx="925">
                  <c:v>44755</c:v>
                </c:pt>
                <c:pt idx="926">
                  <c:v>44754</c:v>
                </c:pt>
                <c:pt idx="927">
                  <c:v>44753</c:v>
                </c:pt>
                <c:pt idx="928">
                  <c:v>44750</c:v>
                </c:pt>
                <c:pt idx="929">
                  <c:v>44749</c:v>
                </c:pt>
                <c:pt idx="930">
                  <c:v>44748</c:v>
                </c:pt>
                <c:pt idx="931">
                  <c:v>44747</c:v>
                </c:pt>
                <c:pt idx="932">
                  <c:v>44746</c:v>
                </c:pt>
                <c:pt idx="933">
                  <c:v>44743</c:v>
                </c:pt>
                <c:pt idx="934">
                  <c:v>44742</c:v>
                </c:pt>
                <c:pt idx="935">
                  <c:v>44741</c:v>
                </c:pt>
                <c:pt idx="936">
                  <c:v>44740</c:v>
                </c:pt>
                <c:pt idx="937">
                  <c:v>44739</c:v>
                </c:pt>
                <c:pt idx="938">
                  <c:v>44736</c:v>
                </c:pt>
                <c:pt idx="939">
                  <c:v>44735</c:v>
                </c:pt>
                <c:pt idx="940">
                  <c:v>44734</c:v>
                </c:pt>
                <c:pt idx="941">
                  <c:v>44733</c:v>
                </c:pt>
                <c:pt idx="942">
                  <c:v>44732</c:v>
                </c:pt>
                <c:pt idx="943">
                  <c:v>44729</c:v>
                </c:pt>
                <c:pt idx="944">
                  <c:v>44728</c:v>
                </c:pt>
                <c:pt idx="945">
                  <c:v>44727</c:v>
                </c:pt>
                <c:pt idx="946">
                  <c:v>44726</c:v>
                </c:pt>
                <c:pt idx="947">
                  <c:v>44725</c:v>
                </c:pt>
                <c:pt idx="948">
                  <c:v>44722</c:v>
                </c:pt>
                <c:pt idx="949">
                  <c:v>44721</c:v>
                </c:pt>
                <c:pt idx="950">
                  <c:v>44720</c:v>
                </c:pt>
                <c:pt idx="951">
                  <c:v>44719</c:v>
                </c:pt>
                <c:pt idx="952">
                  <c:v>44718</c:v>
                </c:pt>
                <c:pt idx="953">
                  <c:v>44715</c:v>
                </c:pt>
                <c:pt idx="954">
                  <c:v>44714</c:v>
                </c:pt>
                <c:pt idx="955">
                  <c:v>44713</c:v>
                </c:pt>
                <c:pt idx="956">
                  <c:v>44712</c:v>
                </c:pt>
                <c:pt idx="957">
                  <c:v>44711</c:v>
                </c:pt>
                <c:pt idx="958">
                  <c:v>44708</c:v>
                </c:pt>
                <c:pt idx="959">
                  <c:v>44707</c:v>
                </c:pt>
                <c:pt idx="960">
                  <c:v>44706</c:v>
                </c:pt>
                <c:pt idx="961">
                  <c:v>44705</c:v>
                </c:pt>
                <c:pt idx="962">
                  <c:v>44704</c:v>
                </c:pt>
                <c:pt idx="963">
                  <c:v>44701</c:v>
                </c:pt>
                <c:pt idx="964">
                  <c:v>44700</c:v>
                </c:pt>
                <c:pt idx="965">
                  <c:v>44699</c:v>
                </c:pt>
                <c:pt idx="966">
                  <c:v>44698</c:v>
                </c:pt>
                <c:pt idx="967">
                  <c:v>44697</c:v>
                </c:pt>
                <c:pt idx="968">
                  <c:v>44694</c:v>
                </c:pt>
                <c:pt idx="969">
                  <c:v>44693</c:v>
                </c:pt>
                <c:pt idx="970">
                  <c:v>44692</c:v>
                </c:pt>
                <c:pt idx="971">
                  <c:v>44691</c:v>
                </c:pt>
                <c:pt idx="972">
                  <c:v>44690</c:v>
                </c:pt>
                <c:pt idx="973">
                  <c:v>44687</c:v>
                </c:pt>
                <c:pt idx="974">
                  <c:v>44686</c:v>
                </c:pt>
                <c:pt idx="975">
                  <c:v>44685</c:v>
                </c:pt>
                <c:pt idx="976">
                  <c:v>44683</c:v>
                </c:pt>
                <c:pt idx="977">
                  <c:v>44680</c:v>
                </c:pt>
                <c:pt idx="978">
                  <c:v>44679</c:v>
                </c:pt>
                <c:pt idx="979">
                  <c:v>44678</c:v>
                </c:pt>
                <c:pt idx="980">
                  <c:v>44677</c:v>
                </c:pt>
                <c:pt idx="981">
                  <c:v>44676</c:v>
                </c:pt>
                <c:pt idx="982">
                  <c:v>44673</c:v>
                </c:pt>
                <c:pt idx="983">
                  <c:v>44672</c:v>
                </c:pt>
                <c:pt idx="984">
                  <c:v>44671</c:v>
                </c:pt>
                <c:pt idx="985">
                  <c:v>44670</c:v>
                </c:pt>
                <c:pt idx="986">
                  <c:v>44669</c:v>
                </c:pt>
                <c:pt idx="987">
                  <c:v>44664</c:v>
                </c:pt>
                <c:pt idx="988">
                  <c:v>44663</c:v>
                </c:pt>
                <c:pt idx="989">
                  <c:v>44662</c:v>
                </c:pt>
                <c:pt idx="990">
                  <c:v>44659</c:v>
                </c:pt>
                <c:pt idx="991">
                  <c:v>44658</c:v>
                </c:pt>
                <c:pt idx="992">
                  <c:v>44657</c:v>
                </c:pt>
                <c:pt idx="993">
                  <c:v>44656</c:v>
                </c:pt>
                <c:pt idx="994">
                  <c:v>44655</c:v>
                </c:pt>
                <c:pt idx="995">
                  <c:v>44652</c:v>
                </c:pt>
                <c:pt idx="996">
                  <c:v>44651</c:v>
                </c:pt>
                <c:pt idx="997">
                  <c:v>44650</c:v>
                </c:pt>
                <c:pt idx="998">
                  <c:v>44649</c:v>
                </c:pt>
                <c:pt idx="999">
                  <c:v>44648</c:v>
                </c:pt>
                <c:pt idx="1000">
                  <c:v>44645</c:v>
                </c:pt>
                <c:pt idx="1001">
                  <c:v>44644</c:v>
                </c:pt>
                <c:pt idx="1002">
                  <c:v>44643</c:v>
                </c:pt>
                <c:pt idx="1003">
                  <c:v>44642</c:v>
                </c:pt>
                <c:pt idx="1004">
                  <c:v>44641</c:v>
                </c:pt>
                <c:pt idx="1005">
                  <c:v>44637</c:v>
                </c:pt>
                <c:pt idx="1006">
                  <c:v>44636</c:v>
                </c:pt>
                <c:pt idx="1007">
                  <c:v>44635</c:v>
                </c:pt>
                <c:pt idx="1008">
                  <c:v>44634</c:v>
                </c:pt>
                <c:pt idx="1009">
                  <c:v>44631</c:v>
                </c:pt>
                <c:pt idx="1010">
                  <c:v>44630</c:v>
                </c:pt>
                <c:pt idx="1011">
                  <c:v>44629</c:v>
                </c:pt>
                <c:pt idx="1012">
                  <c:v>44628</c:v>
                </c:pt>
                <c:pt idx="1013">
                  <c:v>44627</c:v>
                </c:pt>
                <c:pt idx="1014">
                  <c:v>44624</c:v>
                </c:pt>
                <c:pt idx="1015">
                  <c:v>44623</c:v>
                </c:pt>
                <c:pt idx="1016">
                  <c:v>44622</c:v>
                </c:pt>
                <c:pt idx="1017">
                  <c:v>44620</c:v>
                </c:pt>
                <c:pt idx="1018">
                  <c:v>44617</c:v>
                </c:pt>
                <c:pt idx="1019">
                  <c:v>44616</c:v>
                </c:pt>
                <c:pt idx="1020">
                  <c:v>44615</c:v>
                </c:pt>
                <c:pt idx="1021">
                  <c:v>44614</c:v>
                </c:pt>
                <c:pt idx="1022">
                  <c:v>44613</c:v>
                </c:pt>
                <c:pt idx="1023">
                  <c:v>44610</c:v>
                </c:pt>
                <c:pt idx="1024">
                  <c:v>44609</c:v>
                </c:pt>
                <c:pt idx="1025">
                  <c:v>44608</c:v>
                </c:pt>
                <c:pt idx="1026">
                  <c:v>44607</c:v>
                </c:pt>
                <c:pt idx="1027">
                  <c:v>44606</c:v>
                </c:pt>
                <c:pt idx="1028">
                  <c:v>44603</c:v>
                </c:pt>
                <c:pt idx="1029">
                  <c:v>44602</c:v>
                </c:pt>
                <c:pt idx="1030">
                  <c:v>44601</c:v>
                </c:pt>
                <c:pt idx="1031">
                  <c:v>44600</c:v>
                </c:pt>
                <c:pt idx="1032">
                  <c:v>44599</c:v>
                </c:pt>
                <c:pt idx="1033">
                  <c:v>44596</c:v>
                </c:pt>
                <c:pt idx="1034">
                  <c:v>44595</c:v>
                </c:pt>
                <c:pt idx="1035">
                  <c:v>44594</c:v>
                </c:pt>
                <c:pt idx="1036">
                  <c:v>44593</c:v>
                </c:pt>
                <c:pt idx="1037">
                  <c:v>44592</c:v>
                </c:pt>
                <c:pt idx="1038">
                  <c:v>44589</c:v>
                </c:pt>
                <c:pt idx="1039">
                  <c:v>44588</c:v>
                </c:pt>
                <c:pt idx="1040">
                  <c:v>44586</c:v>
                </c:pt>
                <c:pt idx="1041">
                  <c:v>44585</c:v>
                </c:pt>
                <c:pt idx="1042">
                  <c:v>44582</c:v>
                </c:pt>
                <c:pt idx="1043">
                  <c:v>44581</c:v>
                </c:pt>
                <c:pt idx="1044">
                  <c:v>44580</c:v>
                </c:pt>
                <c:pt idx="1045">
                  <c:v>44579</c:v>
                </c:pt>
                <c:pt idx="1046">
                  <c:v>44578</c:v>
                </c:pt>
                <c:pt idx="1047">
                  <c:v>44575</c:v>
                </c:pt>
                <c:pt idx="1048">
                  <c:v>44574</c:v>
                </c:pt>
                <c:pt idx="1049">
                  <c:v>44573</c:v>
                </c:pt>
                <c:pt idx="1050">
                  <c:v>44572</c:v>
                </c:pt>
                <c:pt idx="1051">
                  <c:v>44571</c:v>
                </c:pt>
                <c:pt idx="1052">
                  <c:v>44568</c:v>
                </c:pt>
                <c:pt idx="1053">
                  <c:v>44567</c:v>
                </c:pt>
                <c:pt idx="1054">
                  <c:v>44566</c:v>
                </c:pt>
                <c:pt idx="1055">
                  <c:v>44565</c:v>
                </c:pt>
                <c:pt idx="1056">
                  <c:v>44564</c:v>
                </c:pt>
                <c:pt idx="1057">
                  <c:v>44561</c:v>
                </c:pt>
                <c:pt idx="1058">
                  <c:v>44560</c:v>
                </c:pt>
                <c:pt idx="1059">
                  <c:v>44559</c:v>
                </c:pt>
                <c:pt idx="1060">
                  <c:v>44558</c:v>
                </c:pt>
                <c:pt idx="1061">
                  <c:v>44557</c:v>
                </c:pt>
                <c:pt idx="1062">
                  <c:v>44554</c:v>
                </c:pt>
                <c:pt idx="1063">
                  <c:v>44553</c:v>
                </c:pt>
                <c:pt idx="1064">
                  <c:v>44552</c:v>
                </c:pt>
                <c:pt idx="1065">
                  <c:v>44551</c:v>
                </c:pt>
                <c:pt idx="1066">
                  <c:v>44550</c:v>
                </c:pt>
                <c:pt idx="1067">
                  <c:v>44547</c:v>
                </c:pt>
                <c:pt idx="1068">
                  <c:v>44546</c:v>
                </c:pt>
                <c:pt idx="1069">
                  <c:v>44545</c:v>
                </c:pt>
                <c:pt idx="1070">
                  <c:v>44544</c:v>
                </c:pt>
                <c:pt idx="1071">
                  <c:v>44543</c:v>
                </c:pt>
                <c:pt idx="1072">
                  <c:v>44540</c:v>
                </c:pt>
                <c:pt idx="1073">
                  <c:v>44539</c:v>
                </c:pt>
                <c:pt idx="1074">
                  <c:v>44538</c:v>
                </c:pt>
                <c:pt idx="1075">
                  <c:v>44537</c:v>
                </c:pt>
                <c:pt idx="1076">
                  <c:v>44536</c:v>
                </c:pt>
                <c:pt idx="1077">
                  <c:v>44533</c:v>
                </c:pt>
                <c:pt idx="1078">
                  <c:v>44532</c:v>
                </c:pt>
                <c:pt idx="1079">
                  <c:v>44531</c:v>
                </c:pt>
                <c:pt idx="1080">
                  <c:v>44530</c:v>
                </c:pt>
                <c:pt idx="1081">
                  <c:v>44529</c:v>
                </c:pt>
                <c:pt idx="1082">
                  <c:v>44526</c:v>
                </c:pt>
                <c:pt idx="1083">
                  <c:v>44525</c:v>
                </c:pt>
                <c:pt idx="1084">
                  <c:v>44524</c:v>
                </c:pt>
                <c:pt idx="1085">
                  <c:v>44523</c:v>
                </c:pt>
                <c:pt idx="1086">
                  <c:v>44522</c:v>
                </c:pt>
                <c:pt idx="1087">
                  <c:v>44518</c:v>
                </c:pt>
                <c:pt idx="1088">
                  <c:v>44517</c:v>
                </c:pt>
                <c:pt idx="1089">
                  <c:v>44516</c:v>
                </c:pt>
                <c:pt idx="1090">
                  <c:v>44515</c:v>
                </c:pt>
                <c:pt idx="1091">
                  <c:v>44512</c:v>
                </c:pt>
                <c:pt idx="1092">
                  <c:v>44511</c:v>
                </c:pt>
                <c:pt idx="1093">
                  <c:v>44510</c:v>
                </c:pt>
                <c:pt idx="1094">
                  <c:v>44509</c:v>
                </c:pt>
                <c:pt idx="1095">
                  <c:v>44508</c:v>
                </c:pt>
                <c:pt idx="1096">
                  <c:v>44504</c:v>
                </c:pt>
                <c:pt idx="1097">
                  <c:v>44503</c:v>
                </c:pt>
                <c:pt idx="1098">
                  <c:v>44502</c:v>
                </c:pt>
                <c:pt idx="1099">
                  <c:v>44501</c:v>
                </c:pt>
                <c:pt idx="1100">
                  <c:v>44498</c:v>
                </c:pt>
                <c:pt idx="1101">
                  <c:v>44497</c:v>
                </c:pt>
                <c:pt idx="1102">
                  <c:v>44496</c:v>
                </c:pt>
                <c:pt idx="1103">
                  <c:v>44495</c:v>
                </c:pt>
                <c:pt idx="1104">
                  <c:v>44494</c:v>
                </c:pt>
                <c:pt idx="1105">
                  <c:v>44491</c:v>
                </c:pt>
                <c:pt idx="1106">
                  <c:v>44490</c:v>
                </c:pt>
                <c:pt idx="1107">
                  <c:v>44489</c:v>
                </c:pt>
                <c:pt idx="1108">
                  <c:v>44488</c:v>
                </c:pt>
                <c:pt idx="1109">
                  <c:v>44487</c:v>
                </c:pt>
                <c:pt idx="1110">
                  <c:v>44483</c:v>
                </c:pt>
                <c:pt idx="1111">
                  <c:v>44482</c:v>
                </c:pt>
                <c:pt idx="1112">
                  <c:v>44481</c:v>
                </c:pt>
                <c:pt idx="1113">
                  <c:v>44480</c:v>
                </c:pt>
                <c:pt idx="1114">
                  <c:v>44477</c:v>
                </c:pt>
                <c:pt idx="1115">
                  <c:v>44476</c:v>
                </c:pt>
                <c:pt idx="1116">
                  <c:v>44475</c:v>
                </c:pt>
                <c:pt idx="1117">
                  <c:v>44474</c:v>
                </c:pt>
                <c:pt idx="1118">
                  <c:v>44473</c:v>
                </c:pt>
                <c:pt idx="1119">
                  <c:v>44470</c:v>
                </c:pt>
                <c:pt idx="1120">
                  <c:v>44469</c:v>
                </c:pt>
                <c:pt idx="1121">
                  <c:v>44468</c:v>
                </c:pt>
                <c:pt idx="1122">
                  <c:v>44467</c:v>
                </c:pt>
                <c:pt idx="1123">
                  <c:v>44466</c:v>
                </c:pt>
                <c:pt idx="1124">
                  <c:v>44463</c:v>
                </c:pt>
                <c:pt idx="1125">
                  <c:v>44462</c:v>
                </c:pt>
                <c:pt idx="1126">
                  <c:v>44461</c:v>
                </c:pt>
                <c:pt idx="1127">
                  <c:v>44460</c:v>
                </c:pt>
                <c:pt idx="1128">
                  <c:v>44459</c:v>
                </c:pt>
                <c:pt idx="1129">
                  <c:v>44456</c:v>
                </c:pt>
                <c:pt idx="1130">
                  <c:v>44455</c:v>
                </c:pt>
                <c:pt idx="1131">
                  <c:v>44454</c:v>
                </c:pt>
                <c:pt idx="1132">
                  <c:v>44453</c:v>
                </c:pt>
                <c:pt idx="1133">
                  <c:v>44452</c:v>
                </c:pt>
                <c:pt idx="1134">
                  <c:v>44448</c:v>
                </c:pt>
                <c:pt idx="1135">
                  <c:v>44447</c:v>
                </c:pt>
                <c:pt idx="1136">
                  <c:v>44446</c:v>
                </c:pt>
                <c:pt idx="1137">
                  <c:v>44445</c:v>
                </c:pt>
                <c:pt idx="1138">
                  <c:v>44442</c:v>
                </c:pt>
                <c:pt idx="1139">
                  <c:v>44441</c:v>
                </c:pt>
                <c:pt idx="1140">
                  <c:v>44440</c:v>
                </c:pt>
                <c:pt idx="1141">
                  <c:v>44439</c:v>
                </c:pt>
                <c:pt idx="1142">
                  <c:v>44438</c:v>
                </c:pt>
                <c:pt idx="1143">
                  <c:v>44435</c:v>
                </c:pt>
                <c:pt idx="1144">
                  <c:v>44434</c:v>
                </c:pt>
                <c:pt idx="1145">
                  <c:v>44433</c:v>
                </c:pt>
                <c:pt idx="1146">
                  <c:v>44432</c:v>
                </c:pt>
                <c:pt idx="1147">
                  <c:v>44431</c:v>
                </c:pt>
                <c:pt idx="1148">
                  <c:v>44428</c:v>
                </c:pt>
                <c:pt idx="1149">
                  <c:v>44426</c:v>
                </c:pt>
                <c:pt idx="1150">
                  <c:v>44425</c:v>
                </c:pt>
                <c:pt idx="1151">
                  <c:v>44424</c:v>
                </c:pt>
                <c:pt idx="1152">
                  <c:v>44421</c:v>
                </c:pt>
                <c:pt idx="1153">
                  <c:v>44420</c:v>
                </c:pt>
                <c:pt idx="1154">
                  <c:v>44419</c:v>
                </c:pt>
                <c:pt idx="1155">
                  <c:v>44418</c:v>
                </c:pt>
                <c:pt idx="1156">
                  <c:v>44417</c:v>
                </c:pt>
                <c:pt idx="1157">
                  <c:v>44414</c:v>
                </c:pt>
                <c:pt idx="1158">
                  <c:v>44413</c:v>
                </c:pt>
                <c:pt idx="1159">
                  <c:v>44412</c:v>
                </c:pt>
                <c:pt idx="1160">
                  <c:v>44411</c:v>
                </c:pt>
                <c:pt idx="1161">
                  <c:v>44410</c:v>
                </c:pt>
                <c:pt idx="1162">
                  <c:v>44407</c:v>
                </c:pt>
                <c:pt idx="1163">
                  <c:v>44406</c:v>
                </c:pt>
                <c:pt idx="1164">
                  <c:v>44405</c:v>
                </c:pt>
                <c:pt idx="1165">
                  <c:v>44404</c:v>
                </c:pt>
                <c:pt idx="1166">
                  <c:v>44403</c:v>
                </c:pt>
                <c:pt idx="1167">
                  <c:v>44400</c:v>
                </c:pt>
                <c:pt idx="1168">
                  <c:v>44399</c:v>
                </c:pt>
                <c:pt idx="1169">
                  <c:v>44397</c:v>
                </c:pt>
                <c:pt idx="1170">
                  <c:v>44396</c:v>
                </c:pt>
                <c:pt idx="1171">
                  <c:v>44393</c:v>
                </c:pt>
                <c:pt idx="1172">
                  <c:v>44392</c:v>
                </c:pt>
                <c:pt idx="1173">
                  <c:v>44391</c:v>
                </c:pt>
                <c:pt idx="1174">
                  <c:v>44390</c:v>
                </c:pt>
                <c:pt idx="1175">
                  <c:v>44389</c:v>
                </c:pt>
                <c:pt idx="1176">
                  <c:v>44386</c:v>
                </c:pt>
                <c:pt idx="1177">
                  <c:v>44385</c:v>
                </c:pt>
                <c:pt idx="1178">
                  <c:v>44384</c:v>
                </c:pt>
                <c:pt idx="1179">
                  <c:v>44383</c:v>
                </c:pt>
                <c:pt idx="1180">
                  <c:v>44382</c:v>
                </c:pt>
                <c:pt idx="1181">
                  <c:v>44379</c:v>
                </c:pt>
                <c:pt idx="1182">
                  <c:v>44378</c:v>
                </c:pt>
                <c:pt idx="1183">
                  <c:v>44377</c:v>
                </c:pt>
                <c:pt idx="1184">
                  <c:v>44376</c:v>
                </c:pt>
                <c:pt idx="1185">
                  <c:v>44375</c:v>
                </c:pt>
                <c:pt idx="1186">
                  <c:v>44372</c:v>
                </c:pt>
                <c:pt idx="1187">
                  <c:v>44371</c:v>
                </c:pt>
                <c:pt idx="1188">
                  <c:v>44370</c:v>
                </c:pt>
                <c:pt idx="1189">
                  <c:v>44369</c:v>
                </c:pt>
                <c:pt idx="1190">
                  <c:v>44368</c:v>
                </c:pt>
                <c:pt idx="1191">
                  <c:v>44365</c:v>
                </c:pt>
                <c:pt idx="1192">
                  <c:v>44364</c:v>
                </c:pt>
                <c:pt idx="1193">
                  <c:v>44363</c:v>
                </c:pt>
                <c:pt idx="1194">
                  <c:v>44362</c:v>
                </c:pt>
                <c:pt idx="1195">
                  <c:v>44361</c:v>
                </c:pt>
                <c:pt idx="1196">
                  <c:v>44358</c:v>
                </c:pt>
                <c:pt idx="1197">
                  <c:v>44357</c:v>
                </c:pt>
                <c:pt idx="1198">
                  <c:v>44356</c:v>
                </c:pt>
                <c:pt idx="1199">
                  <c:v>44355</c:v>
                </c:pt>
                <c:pt idx="1200">
                  <c:v>44354</c:v>
                </c:pt>
                <c:pt idx="1201">
                  <c:v>44351</c:v>
                </c:pt>
                <c:pt idx="1202">
                  <c:v>44350</c:v>
                </c:pt>
                <c:pt idx="1203">
                  <c:v>44349</c:v>
                </c:pt>
                <c:pt idx="1204">
                  <c:v>44348</c:v>
                </c:pt>
                <c:pt idx="1205">
                  <c:v>44347</c:v>
                </c:pt>
                <c:pt idx="1206">
                  <c:v>44344</c:v>
                </c:pt>
                <c:pt idx="1207">
                  <c:v>44343</c:v>
                </c:pt>
                <c:pt idx="1208">
                  <c:v>44342</c:v>
                </c:pt>
                <c:pt idx="1209">
                  <c:v>44341</c:v>
                </c:pt>
                <c:pt idx="1210">
                  <c:v>44340</c:v>
                </c:pt>
                <c:pt idx="1211">
                  <c:v>44337</c:v>
                </c:pt>
                <c:pt idx="1212">
                  <c:v>44336</c:v>
                </c:pt>
                <c:pt idx="1213">
                  <c:v>44335</c:v>
                </c:pt>
                <c:pt idx="1214">
                  <c:v>44334</c:v>
                </c:pt>
                <c:pt idx="1215">
                  <c:v>44333</c:v>
                </c:pt>
                <c:pt idx="1216">
                  <c:v>44330</c:v>
                </c:pt>
                <c:pt idx="1217">
                  <c:v>44328</c:v>
                </c:pt>
                <c:pt idx="1218">
                  <c:v>44327</c:v>
                </c:pt>
                <c:pt idx="1219">
                  <c:v>44326</c:v>
                </c:pt>
                <c:pt idx="1220">
                  <c:v>44323</c:v>
                </c:pt>
                <c:pt idx="1221">
                  <c:v>44322</c:v>
                </c:pt>
                <c:pt idx="1222">
                  <c:v>44321</c:v>
                </c:pt>
                <c:pt idx="1223">
                  <c:v>44320</c:v>
                </c:pt>
                <c:pt idx="1224">
                  <c:v>44319</c:v>
                </c:pt>
                <c:pt idx="1225">
                  <c:v>44316</c:v>
                </c:pt>
                <c:pt idx="1226">
                  <c:v>44315</c:v>
                </c:pt>
                <c:pt idx="1227">
                  <c:v>44314</c:v>
                </c:pt>
                <c:pt idx="1228">
                  <c:v>44313</c:v>
                </c:pt>
                <c:pt idx="1229">
                  <c:v>44312</c:v>
                </c:pt>
                <c:pt idx="1230">
                  <c:v>44309</c:v>
                </c:pt>
                <c:pt idx="1231">
                  <c:v>44308</c:v>
                </c:pt>
                <c:pt idx="1232">
                  <c:v>44306</c:v>
                </c:pt>
                <c:pt idx="1233">
                  <c:v>44305</c:v>
                </c:pt>
                <c:pt idx="1234">
                  <c:v>44302</c:v>
                </c:pt>
                <c:pt idx="1235">
                  <c:v>44301</c:v>
                </c:pt>
                <c:pt idx="1236">
                  <c:v>44299</c:v>
                </c:pt>
                <c:pt idx="1237">
                  <c:v>44298</c:v>
                </c:pt>
              </c:numCache>
            </c:numRef>
          </c:cat>
          <c:val>
            <c:numRef>
              <c:f>Volume!$C$2:$C$1239</c:f>
            </c:numRef>
          </c:val>
          <c:extLst>
            <c:ext xmlns:c16="http://schemas.microsoft.com/office/drawing/2014/chart" uri="{C3380CC4-5D6E-409C-BE32-E72D297353CC}">
              <c16:uniqueId val="{00000001-23AE-496E-B18D-44818E33B02A}"/>
            </c:ext>
          </c:extLst>
        </c:ser>
        <c:ser>
          <c:idx val="2"/>
          <c:order val="2"/>
          <c:tx>
            <c:strRef>
              <c:f>Volume!$D$1</c:f>
              <c:strCache>
                <c:ptCount val="1"/>
                <c:pt idx="0">
                  <c:v>High</c:v>
                </c:pt>
              </c:strCache>
            </c:strRef>
          </c:tx>
          <c:spPr>
            <a:noFill/>
            <a:ln w="25400" cap="flat" cmpd="sng" algn="ctr">
              <a:solidFill>
                <a:schemeClr val="accent3"/>
              </a:solidFill>
              <a:miter lim="800000"/>
            </a:ln>
            <a:effectLst/>
          </c:spPr>
          <c:invertIfNegative val="0"/>
          <c:cat>
            <c:numRef>
              <c:f>Volume!$A$2:$A$1239</c:f>
              <c:numCache>
                <c:formatCode>d\-mmm\-yy</c:formatCode>
                <c:ptCount val="1238"/>
                <c:pt idx="0">
                  <c:v>46120</c:v>
                </c:pt>
                <c:pt idx="1">
                  <c:v>46119</c:v>
                </c:pt>
                <c:pt idx="2">
                  <c:v>46118</c:v>
                </c:pt>
                <c:pt idx="3">
                  <c:v>46114</c:v>
                </c:pt>
                <c:pt idx="4">
                  <c:v>46113</c:v>
                </c:pt>
                <c:pt idx="5">
                  <c:v>46111</c:v>
                </c:pt>
                <c:pt idx="6">
                  <c:v>46108</c:v>
                </c:pt>
                <c:pt idx="7">
                  <c:v>46106</c:v>
                </c:pt>
                <c:pt idx="8">
                  <c:v>46105</c:v>
                </c:pt>
                <c:pt idx="9">
                  <c:v>46104</c:v>
                </c:pt>
                <c:pt idx="10">
                  <c:v>46101</c:v>
                </c:pt>
                <c:pt idx="11">
                  <c:v>46100</c:v>
                </c:pt>
                <c:pt idx="12">
                  <c:v>46099</c:v>
                </c:pt>
                <c:pt idx="13">
                  <c:v>46098</c:v>
                </c:pt>
                <c:pt idx="14">
                  <c:v>46097</c:v>
                </c:pt>
                <c:pt idx="15">
                  <c:v>46094</c:v>
                </c:pt>
                <c:pt idx="16">
                  <c:v>46093</c:v>
                </c:pt>
                <c:pt idx="17">
                  <c:v>46092</c:v>
                </c:pt>
                <c:pt idx="18">
                  <c:v>46091</c:v>
                </c:pt>
                <c:pt idx="19">
                  <c:v>46090</c:v>
                </c:pt>
                <c:pt idx="20">
                  <c:v>46087</c:v>
                </c:pt>
                <c:pt idx="21">
                  <c:v>46086</c:v>
                </c:pt>
                <c:pt idx="22">
                  <c:v>46085</c:v>
                </c:pt>
                <c:pt idx="23">
                  <c:v>46083</c:v>
                </c:pt>
                <c:pt idx="24">
                  <c:v>46080</c:v>
                </c:pt>
                <c:pt idx="25">
                  <c:v>46079</c:v>
                </c:pt>
                <c:pt idx="26">
                  <c:v>46078</c:v>
                </c:pt>
                <c:pt idx="27">
                  <c:v>46077</c:v>
                </c:pt>
                <c:pt idx="28">
                  <c:v>46076</c:v>
                </c:pt>
                <c:pt idx="29">
                  <c:v>46073</c:v>
                </c:pt>
                <c:pt idx="30">
                  <c:v>46072</c:v>
                </c:pt>
                <c:pt idx="31">
                  <c:v>46071</c:v>
                </c:pt>
                <c:pt idx="32">
                  <c:v>46070</c:v>
                </c:pt>
                <c:pt idx="33">
                  <c:v>46069</c:v>
                </c:pt>
                <c:pt idx="34">
                  <c:v>46066</c:v>
                </c:pt>
                <c:pt idx="35">
                  <c:v>46065</c:v>
                </c:pt>
                <c:pt idx="36">
                  <c:v>46064</c:v>
                </c:pt>
                <c:pt idx="37">
                  <c:v>46063</c:v>
                </c:pt>
                <c:pt idx="38">
                  <c:v>46062</c:v>
                </c:pt>
                <c:pt idx="39">
                  <c:v>46059</c:v>
                </c:pt>
                <c:pt idx="40">
                  <c:v>46058</c:v>
                </c:pt>
                <c:pt idx="41">
                  <c:v>46057</c:v>
                </c:pt>
                <c:pt idx="42">
                  <c:v>46056</c:v>
                </c:pt>
                <c:pt idx="43">
                  <c:v>46055</c:v>
                </c:pt>
                <c:pt idx="44">
                  <c:v>46054</c:v>
                </c:pt>
                <c:pt idx="45">
                  <c:v>46052</c:v>
                </c:pt>
                <c:pt idx="46">
                  <c:v>46051</c:v>
                </c:pt>
                <c:pt idx="47">
                  <c:v>46050</c:v>
                </c:pt>
                <c:pt idx="48">
                  <c:v>46049</c:v>
                </c:pt>
                <c:pt idx="49">
                  <c:v>46045</c:v>
                </c:pt>
                <c:pt idx="50">
                  <c:v>46044</c:v>
                </c:pt>
                <c:pt idx="51">
                  <c:v>46043</c:v>
                </c:pt>
                <c:pt idx="52">
                  <c:v>46042</c:v>
                </c:pt>
                <c:pt idx="53">
                  <c:v>46041</c:v>
                </c:pt>
                <c:pt idx="54">
                  <c:v>46038</c:v>
                </c:pt>
                <c:pt idx="55">
                  <c:v>46036</c:v>
                </c:pt>
                <c:pt idx="56">
                  <c:v>46035</c:v>
                </c:pt>
                <c:pt idx="57">
                  <c:v>46034</c:v>
                </c:pt>
                <c:pt idx="58">
                  <c:v>46031</c:v>
                </c:pt>
                <c:pt idx="59">
                  <c:v>46030</c:v>
                </c:pt>
                <c:pt idx="60">
                  <c:v>46029</c:v>
                </c:pt>
                <c:pt idx="61">
                  <c:v>46028</c:v>
                </c:pt>
                <c:pt idx="62">
                  <c:v>46027</c:v>
                </c:pt>
                <c:pt idx="63">
                  <c:v>46024</c:v>
                </c:pt>
                <c:pt idx="64">
                  <c:v>46023</c:v>
                </c:pt>
                <c:pt idx="65">
                  <c:v>46022</c:v>
                </c:pt>
                <c:pt idx="66">
                  <c:v>46021</c:v>
                </c:pt>
                <c:pt idx="67">
                  <c:v>46020</c:v>
                </c:pt>
                <c:pt idx="68">
                  <c:v>46017</c:v>
                </c:pt>
                <c:pt idx="69">
                  <c:v>46015</c:v>
                </c:pt>
                <c:pt idx="70">
                  <c:v>46014</c:v>
                </c:pt>
                <c:pt idx="71">
                  <c:v>46013</c:v>
                </c:pt>
                <c:pt idx="72">
                  <c:v>46010</c:v>
                </c:pt>
                <c:pt idx="73">
                  <c:v>46009</c:v>
                </c:pt>
                <c:pt idx="74">
                  <c:v>46008</c:v>
                </c:pt>
                <c:pt idx="75">
                  <c:v>46007</c:v>
                </c:pt>
                <c:pt idx="76">
                  <c:v>46006</c:v>
                </c:pt>
                <c:pt idx="77">
                  <c:v>46003</c:v>
                </c:pt>
                <c:pt idx="78">
                  <c:v>46002</c:v>
                </c:pt>
                <c:pt idx="79">
                  <c:v>46001</c:v>
                </c:pt>
                <c:pt idx="80">
                  <c:v>46000</c:v>
                </c:pt>
                <c:pt idx="81">
                  <c:v>45999</c:v>
                </c:pt>
                <c:pt idx="82">
                  <c:v>45996</c:v>
                </c:pt>
                <c:pt idx="83">
                  <c:v>45995</c:v>
                </c:pt>
                <c:pt idx="84">
                  <c:v>45994</c:v>
                </c:pt>
                <c:pt idx="85">
                  <c:v>45993</c:v>
                </c:pt>
                <c:pt idx="86">
                  <c:v>45992</c:v>
                </c:pt>
                <c:pt idx="87">
                  <c:v>45989</c:v>
                </c:pt>
                <c:pt idx="88">
                  <c:v>45988</c:v>
                </c:pt>
                <c:pt idx="89">
                  <c:v>45987</c:v>
                </c:pt>
                <c:pt idx="90">
                  <c:v>45986</c:v>
                </c:pt>
                <c:pt idx="91">
                  <c:v>45985</c:v>
                </c:pt>
                <c:pt idx="92">
                  <c:v>45982</c:v>
                </c:pt>
                <c:pt idx="93">
                  <c:v>45981</c:v>
                </c:pt>
                <c:pt idx="94">
                  <c:v>45980</c:v>
                </c:pt>
                <c:pt idx="95">
                  <c:v>45979</c:v>
                </c:pt>
                <c:pt idx="96">
                  <c:v>45978</c:v>
                </c:pt>
                <c:pt idx="97">
                  <c:v>45975</c:v>
                </c:pt>
                <c:pt idx="98">
                  <c:v>45974</c:v>
                </c:pt>
                <c:pt idx="99">
                  <c:v>45973</c:v>
                </c:pt>
                <c:pt idx="100">
                  <c:v>45972</c:v>
                </c:pt>
                <c:pt idx="101">
                  <c:v>45971</c:v>
                </c:pt>
                <c:pt idx="102">
                  <c:v>45968</c:v>
                </c:pt>
                <c:pt idx="103">
                  <c:v>45967</c:v>
                </c:pt>
                <c:pt idx="104">
                  <c:v>45965</c:v>
                </c:pt>
                <c:pt idx="105">
                  <c:v>45964</c:v>
                </c:pt>
                <c:pt idx="106">
                  <c:v>45961</c:v>
                </c:pt>
                <c:pt idx="107">
                  <c:v>45960</c:v>
                </c:pt>
                <c:pt idx="108">
                  <c:v>45959</c:v>
                </c:pt>
                <c:pt idx="109">
                  <c:v>45958</c:v>
                </c:pt>
                <c:pt idx="110">
                  <c:v>45957</c:v>
                </c:pt>
                <c:pt idx="111">
                  <c:v>45954</c:v>
                </c:pt>
                <c:pt idx="112">
                  <c:v>45953</c:v>
                </c:pt>
                <c:pt idx="113">
                  <c:v>45951</c:v>
                </c:pt>
                <c:pt idx="114">
                  <c:v>45950</c:v>
                </c:pt>
                <c:pt idx="115">
                  <c:v>45947</c:v>
                </c:pt>
                <c:pt idx="116">
                  <c:v>45946</c:v>
                </c:pt>
                <c:pt idx="117">
                  <c:v>45945</c:v>
                </c:pt>
                <c:pt idx="118">
                  <c:v>45944</c:v>
                </c:pt>
                <c:pt idx="119">
                  <c:v>45943</c:v>
                </c:pt>
                <c:pt idx="120">
                  <c:v>45940</c:v>
                </c:pt>
                <c:pt idx="121">
                  <c:v>45939</c:v>
                </c:pt>
                <c:pt idx="122">
                  <c:v>45938</c:v>
                </c:pt>
                <c:pt idx="123">
                  <c:v>45937</c:v>
                </c:pt>
                <c:pt idx="124">
                  <c:v>45936</c:v>
                </c:pt>
                <c:pt idx="125">
                  <c:v>45933</c:v>
                </c:pt>
                <c:pt idx="126">
                  <c:v>45931</c:v>
                </c:pt>
                <c:pt idx="127">
                  <c:v>45930</c:v>
                </c:pt>
                <c:pt idx="128">
                  <c:v>45929</c:v>
                </c:pt>
                <c:pt idx="129">
                  <c:v>45926</c:v>
                </c:pt>
                <c:pt idx="130">
                  <c:v>45925</c:v>
                </c:pt>
                <c:pt idx="131">
                  <c:v>45924</c:v>
                </c:pt>
                <c:pt idx="132">
                  <c:v>45923</c:v>
                </c:pt>
                <c:pt idx="133">
                  <c:v>45922</c:v>
                </c:pt>
                <c:pt idx="134">
                  <c:v>45919</c:v>
                </c:pt>
                <c:pt idx="135">
                  <c:v>45918</c:v>
                </c:pt>
                <c:pt idx="136">
                  <c:v>45917</c:v>
                </c:pt>
                <c:pt idx="137">
                  <c:v>45916</c:v>
                </c:pt>
                <c:pt idx="138">
                  <c:v>45915</c:v>
                </c:pt>
                <c:pt idx="139">
                  <c:v>45912</c:v>
                </c:pt>
                <c:pt idx="140">
                  <c:v>45911</c:v>
                </c:pt>
                <c:pt idx="141">
                  <c:v>45910</c:v>
                </c:pt>
                <c:pt idx="142">
                  <c:v>45909</c:v>
                </c:pt>
                <c:pt idx="143">
                  <c:v>45908</c:v>
                </c:pt>
                <c:pt idx="144">
                  <c:v>45905</c:v>
                </c:pt>
                <c:pt idx="145">
                  <c:v>45904</c:v>
                </c:pt>
                <c:pt idx="146">
                  <c:v>45903</c:v>
                </c:pt>
                <c:pt idx="147">
                  <c:v>45902</c:v>
                </c:pt>
                <c:pt idx="148">
                  <c:v>45901</c:v>
                </c:pt>
                <c:pt idx="149">
                  <c:v>45898</c:v>
                </c:pt>
                <c:pt idx="150">
                  <c:v>45897</c:v>
                </c:pt>
                <c:pt idx="151">
                  <c:v>45895</c:v>
                </c:pt>
                <c:pt idx="152">
                  <c:v>45894</c:v>
                </c:pt>
                <c:pt idx="153">
                  <c:v>45891</c:v>
                </c:pt>
                <c:pt idx="154">
                  <c:v>45890</c:v>
                </c:pt>
                <c:pt idx="155">
                  <c:v>45889</c:v>
                </c:pt>
                <c:pt idx="156">
                  <c:v>45888</c:v>
                </c:pt>
                <c:pt idx="157">
                  <c:v>45887</c:v>
                </c:pt>
                <c:pt idx="158">
                  <c:v>45883</c:v>
                </c:pt>
                <c:pt idx="159">
                  <c:v>45882</c:v>
                </c:pt>
                <c:pt idx="160">
                  <c:v>45881</c:v>
                </c:pt>
                <c:pt idx="161">
                  <c:v>45880</c:v>
                </c:pt>
                <c:pt idx="162">
                  <c:v>45877</c:v>
                </c:pt>
                <c:pt idx="163">
                  <c:v>45876</c:v>
                </c:pt>
                <c:pt idx="164">
                  <c:v>45875</c:v>
                </c:pt>
                <c:pt idx="165">
                  <c:v>45874</c:v>
                </c:pt>
                <c:pt idx="166">
                  <c:v>45873</c:v>
                </c:pt>
                <c:pt idx="167">
                  <c:v>45870</c:v>
                </c:pt>
                <c:pt idx="168">
                  <c:v>45869</c:v>
                </c:pt>
                <c:pt idx="169">
                  <c:v>45868</c:v>
                </c:pt>
                <c:pt idx="170">
                  <c:v>45867</c:v>
                </c:pt>
                <c:pt idx="171">
                  <c:v>45866</c:v>
                </c:pt>
                <c:pt idx="172">
                  <c:v>45863</c:v>
                </c:pt>
                <c:pt idx="173">
                  <c:v>45862</c:v>
                </c:pt>
                <c:pt idx="174">
                  <c:v>45861</c:v>
                </c:pt>
                <c:pt idx="175">
                  <c:v>45860</c:v>
                </c:pt>
                <c:pt idx="176">
                  <c:v>45859</c:v>
                </c:pt>
                <c:pt idx="177">
                  <c:v>45856</c:v>
                </c:pt>
                <c:pt idx="178">
                  <c:v>45855</c:v>
                </c:pt>
                <c:pt idx="179">
                  <c:v>45854</c:v>
                </c:pt>
                <c:pt idx="180">
                  <c:v>45853</c:v>
                </c:pt>
                <c:pt idx="181">
                  <c:v>45852</c:v>
                </c:pt>
                <c:pt idx="182">
                  <c:v>45849</c:v>
                </c:pt>
                <c:pt idx="183">
                  <c:v>45848</c:v>
                </c:pt>
                <c:pt idx="184">
                  <c:v>45847</c:v>
                </c:pt>
                <c:pt idx="185">
                  <c:v>45846</c:v>
                </c:pt>
                <c:pt idx="186">
                  <c:v>45845</c:v>
                </c:pt>
                <c:pt idx="187">
                  <c:v>45842</c:v>
                </c:pt>
                <c:pt idx="188">
                  <c:v>45841</c:v>
                </c:pt>
                <c:pt idx="189">
                  <c:v>45840</c:v>
                </c:pt>
                <c:pt idx="190">
                  <c:v>45839</c:v>
                </c:pt>
                <c:pt idx="191">
                  <c:v>45838</c:v>
                </c:pt>
                <c:pt idx="192">
                  <c:v>45835</c:v>
                </c:pt>
                <c:pt idx="193">
                  <c:v>45834</c:v>
                </c:pt>
                <c:pt idx="194">
                  <c:v>45833</c:v>
                </c:pt>
                <c:pt idx="195">
                  <c:v>45832</c:v>
                </c:pt>
                <c:pt idx="196">
                  <c:v>45831</c:v>
                </c:pt>
                <c:pt idx="197">
                  <c:v>45828</c:v>
                </c:pt>
                <c:pt idx="198">
                  <c:v>45827</c:v>
                </c:pt>
                <c:pt idx="199">
                  <c:v>45826</c:v>
                </c:pt>
                <c:pt idx="200">
                  <c:v>45825</c:v>
                </c:pt>
                <c:pt idx="201">
                  <c:v>45824</c:v>
                </c:pt>
                <c:pt idx="202">
                  <c:v>45821</c:v>
                </c:pt>
                <c:pt idx="203">
                  <c:v>45820</c:v>
                </c:pt>
                <c:pt idx="204">
                  <c:v>45819</c:v>
                </c:pt>
                <c:pt idx="205">
                  <c:v>45818</c:v>
                </c:pt>
                <c:pt idx="206">
                  <c:v>45817</c:v>
                </c:pt>
                <c:pt idx="207">
                  <c:v>45814</c:v>
                </c:pt>
                <c:pt idx="208">
                  <c:v>45813</c:v>
                </c:pt>
                <c:pt idx="209">
                  <c:v>45812</c:v>
                </c:pt>
                <c:pt idx="210">
                  <c:v>45811</c:v>
                </c:pt>
                <c:pt idx="211">
                  <c:v>45810</c:v>
                </c:pt>
                <c:pt idx="212">
                  <c:v>45807</c:v>
                </c:pt>
                <c:pt idx="213">
                  <c:v>45806</c:v>
                </c:pt>
                <c:pt idx="214">
                  <c:v>45805</c:v>
                </c:pt>
                <c:pt idx="215">
                  <c:v>45804</c:v>
                </c:pt>
                <c:pt idx="216">
                  <c:v>45803</c:v>
                </c:pt>
                <c:pt idx="217">
                  <c:v>45800</c:v>
                </c:pt>
                <c:pt idx="218">
                  <c:v>45799</c:v>
                </c:pt>
                <c:pt idx="219">
                  <c:v>45798</c:v>
                </c:pt>
                <c:pt idx="220">
                  <c:v>45797</c:v>
                </c:pt>
                <c:pt idx="221">
                  <c:v>45796</c:v>
                </c:pt>
                <c:pt idx="222">
                  <c:v>45793</c:v>
                </c:pt>
                <c:pt idx="223">
                  <c:v>45792</c:v>
                </c:pt>
                <c:pt idx="224">
                  <c:v>45791</c:v>
                </c:pt>
                <c:pt idx="225">
                  <c:v>45790</c:v>
                </c:pt>
                <c:pt idx="226">
                  <c:v>45789</c:v>
                </c:pt>
                <c:pt idx="227">
                  <c:v>45786</c:v>
                </c:pt>
                <c:pt idx="228">
                  <c:v>45785</c:v>
                </c:pt>
                <c:pt idx="229">
                  <c:v>45784</c:v>
                </c:pt>
                <c:pt idx="230">
                  <c:v>45783</c:v>
                </c:pt>
                <c:pt idx="231">
                  <c:v>45782</c:v>
                </c:pt>
                <c:pt idx="232">
                  <c:v>45779</c:v>
                </c:pt>
                <c:pt idx="233">
                  <c:v>45777</c:v>
                </c:pt>
                <c:pt idx="234">
                  <c:v>45776</c:v>
                </c:pt>
                <c:pt idx="235">
                  <c:v>45775</c:v>
                </c:pt>
                <c:pt idx="236">
                  <c:v>45772</c:v>
                </c:pt>
                <c:pt idx="237">
                  <c:v>45771</c:v>
                </c:pt>
                <c:pt idx="238">
                  <c:v>45770</c:v>
                </c:pt>
                <c:pt idx="239">
                  <c:v>45769</c:v>
                </c:pt>
                <c:pt idx="240">
                  <c:v>45768</c:v>
                </c:pt>
                <c:pt idx="241">
                  <c:v>45764</c:v>
                </c:pt>
                <c:pt idx="242">
                  <c:v>45763</c:v>
                </c:pt>
                <c:pt idx="243">
                  <c:v>45762</c:v>
                </c:pt>
                <c:pt idx="244">
                  <c:v>45758</c:v>
                </c:pt>
                <c:pt idx="245">
                  <c:v>45756</c:v>
                </c:pt>
                <c:pt idx="246">
                  <c:v>45755</c:v>
                </c:pt>
                <c:pt idx="247">
                  <c:v>45754</c:v>
                </c:pt>
                <c:pt idx="248">
                  <c:v>45751</c:v>
                </c:pt>
                <c:pt idx="249">
                  <c:v>45750</c:v>
                </c:pt>
                <c:pt idx="250">
                  <c:v>45749</c:v>
                </c:pt>
                <c:pt idx="251">
                  <c:v>45748</c:v>
                </c:pt>
                <c:pt idx="252">
                  <c:v>45744</c:v>
                </c:pt>
                <c:pt idx="253">
                  <c:v>45743</c:v>
                </c:pt>
                <c:pt idx="254">
                  <c:v>45742</c:v>
                </c:pt>
                <c:pt idx="255">
                  <c:v>45741</c:v>
                </c:pt>
                <c:pt idx="256">
                  <c:v>45740</c:v>
                </c:pt>
                <c:pt idx="257">
                  <c:v>45737</c:v>
                </c:pt>
                <c:pt idx="258">
                  <c:v>45736</c:v>
                </c:pt>
                <c:pt idx="259">
                  <c:v>45735</c:v>
                </c:pt>
                <c:pt idx="260">
                  <c:v>45734</c:v>
                </c:pt>
                <c:pt idx="261">
                  <c:v>45733</c:v>
                </c:pt>
                <c:pt idx="262">
                  <c:v>45729</c:v>
                </c:pt>
                <c:pt idx="263">
                  <c:v>45728</c:v>
                </c:pt>
                <c:pt idx="264">
                  <c:v>45727</c:v>
                </c:pt>
                <c:pt idx="265">
                  <c:v>45726</c:v>
                </c:pt>
                <c:pt idx="266">
                  <c:v>45723</c:v>
                </c:pt>
                <c:pt idx="267">
                  <c:v>45722</c:v>
                </c:pt>
                <c:pt idx="268">
                  <c:v>45721</c:v>
                </c:pt>
                <c:pt idx="269">
                  <c:v>45720</c:v>
                </c:pt>
                <c:pt idx="270">
                  <c:v>45719</c:v>
                </c:pt>
                <c:pt idx="271">
                  <c:v>45716</c:v>
                </c:pt>
                <c:pt idx="272">
                  <c:v>45715</c:v>
                </c:pt>
                <c:pt idx="273">
                  <c:v>45713</c:v>
                </c:pt>
                <c:pt idx="274">
                  <c:v>45712</c:v>
                </c:pt>
                <c:pt idx="275">
                  <c:v>45709</c:v>
                </c:pt>
                <c:pt idx="276">
                  <c:v>45708</c:v>
                </c:pt>
                <c:pt idx="277">
                  <c:v>45707</c:v>
                </c:pt>
                <c:pt idx="278">
                  <c:v>45706</c:v>
                </c:pt>
                <c:pt idx="279">
                  <c:v>45705</c:v>
                </c:pt>
                <c:pt idx="280">
                  <c:v>45702</c:v>
                </c:pt>
                <c:pt idx="281">
                  <c:v>45701</c:v>
                </c:pt>
                <c:pt idx="282">
                  <c:v>45700</c:v>
                </c:pt>
                <c:pt idx="283">
                  <c:v>45699</c:v>
                </c:pt>
                <c:pt idx="284">
                  <c:v>45698</c:v>
                </c:pt>
                <c:pt idx="285">
                  <c:v>45695</c:v>
                </c:pt>
                <c:pt idx="286">
                  <c:v>45694</c:v>
                </c:pt>
                <c:pt idx="287">
                  <c:v>45693</c:v>
                </c:pt>
                <c:pt idx="288">
                  <c:v>45692</c:v>
                </c:pt>
                <c:pt idx="289">
                  <c:v>45691</c:v>
                </c:pt>
                <c:pt idx="290">
                  <c:v>45689</c:v>
                </c:pt>
                <c:pt idx="291">
                  <c:v>45688</c:v>
                </c:pt>
                <c:pt idx="292">
                  <c:v>45687</c:v>
                </c:pt>
                <c:pt idx="293">
                  <c:v>45686</c:v>
                </c:pt>
                <c:pt idx="294">
                  <c:v>45685</c:v>
                </c:pt>
                <c:pt idx="295">
                  <c:v>45684</c:v>
                </c:pt>
                <c:pt idx="296">
                  <c:v>45681</c:v>
                </c:pt>
                <c:pt idx="297">
                  <c:v>45680</c:v>
                </c:pt>
                <c:pt idx="298">
                  <c:v>45679</c:v>
                </c:pt>
                <c:pt idx="299">
                  <c:v>45678</c:v>
                </c:pt>
                <c:pt idx="300">
                  <c:v>45677</c:v>
                </c:pt>
                <c:pt idx="301">
                  <c:v>45674</c:v>
                </c:pt>
                <c:pt idx="302">
                  <c:v>45673</c:v>
                </c:pt>
                <c:pt idx="303">
                  <c:v>45672</c:v>
                </c:pt>
                <c:pt idx="304">
                  <c:v>45671</c:v>
                </c:pt>
                <c:pt idx="305">
                  <c:v>45670</c:v>
                </c:pt>
                <c:pt idx="306">
                  <c:v>45667</c:v>
                </c:pt>
                <c:pt idx="307">
                  <c:v>45666</c:v>
                </c:pt>
                <c:pt idx="308">
                  <c:v>45665</c:v>
                </c:pt>
                <c:pt idx="309">
                  <c:v>45664</c:v>
                </c:pt>
                <c:pt idx="310">
                  <c:v>45663</c:v>
                </c:pt>
                <c:pt idx="311">
                  <c:v>45660</c:v>
                </c:pt>
                <c:pt idx="312">
                  <c:v>45659</c:v>
                </c:pt>
                <c:pt idx="313">
                  <c:v>45658</c:v>
                </c:pt>
                <c:pt idx="314">
                  <c:v>45657</c:v>
                </c:pt>
                <c:pt idx="315">
                  <c:v>45656</c:v>
                </c:pt>
                <c:pt idx="316">
                  <c:v>45653</c:v>
                </c:pt>
                <c:pt idx="317">
                  <c:v>45652</c:v>
                </c:pt>
                <c:pt idx="318">
                  <c:v>45650</c:v>
                </c:pt>
                <c:pt idx="319">
                  <c:v>45649</c:v>
                </c:pt>
                <c:pt idx="320">
                  <c:v>45646</c:v>
                </c:pt>
                <c:pt idx="321">
                  <c:v>45645</c:v>
                </c:pt>
                <c:pt idx="322">
                  <c:v>45644</c:v>
                </c:pt>
                <c:pt idx="323">
                  <c:v>45643</c:v>
                </c:pt>
                <c:pt idx="324">
                  <c:v>45642</c:v>
                </c:pt>
                <c:pt idx="325">
                  <c:v>45639</c:v>
                </c:pt>
                <c:pt idx="326">
                  <c:v>45638</c:v>
                </c:pt>
                <c:pt idx="327">
                  <c:v>45637</c:v>
                </c:pt>
                <c:pt idx="328">
                  <c:v>45636</c:v>
                </c:pt>
                <c:pt idx="329">
                  <c:v>45635</c:v>
                </c:pt>
                <c:pt idx="330">
                  <c:v>45632</c:v>
                </c:pt>
                <c:pt idx="331">
                  <c:v>45631</c:v>
                </c:pt>
                <c:pt idx="332">
                  <c:v>45630</c:v>
                </c:pt>
                <c:pt idx="333">
                  <c:v>45629</c:v>
                </c:pt>
                <c:pt idx="334">
                  <c:v>45628</c:v>
                </c:pt>
                <c:pt idx="335">
                  <c:v>45625</c:v>
                </c:pt>
                <c:pt idx="336">
                  <c:v>45624</c:v>
                </c:pt>
                <c:pt idx="337">
                  <c:v>45623</c:v>
                </c:pt>
                <c:pt idx="338">
                  <c:v>45622</c:v>
                </c:pt>
                <c:pt idx="339">
                  <c:v>45621</c:v>
                </c:pt>
                <c:pt idx="340">
                  <c:v>45618</c:v>
                </c:pt>
                <c:pt idx="341">
                  <c:v>45617</c:v>
                </c:pt>
                <c:pt idx="342">
                  <c:v>45615</c:v>
                </c:pt>
                <c:pt idx="343">
                  <c:v>45614</c:v>
                </c:pt>
                <c:pt idx="344">
                  <c:v>45610</c:v>
                </c:pt>
                <c:pt idx="345">
                  <c:v>45609</c:v>
                </c:pt>
                <c:pt idx="346">
                  <c:v>45608</c:v>
                </c:pt>
                <c:pt idx="347">
                  <c:v>45607</c:v>
                </c:pt>
                <c:pt idx="348">
                  <c:v>45604</c:v>
                </c:pt>
                <c:pt idx="349">
                  <c:v>45603</c:v>
                </c:pt>
                <c:pt idx="350">
                  <c:v>45602</c:v>
                </c:pt>
                <c:pt idx="351">
                  <c:v>45601</c:v>
                </c:pt>
                <c:pt idx="352">
                  <c:v>45600</c:v>
                </c:pt>
                <c:pt idx="353">
                  <c:v>45597</c:v>
                </c:pt>
                <c:pt idx="354">
                  <c:v>45596</c:v>
                </c:pt>
                <c:pt idx="355">
                  <c:v>45595</c:v>
                </c:pt>
                <c:pt idx="356">
                  <c:v>45594</c:v>
                </c:pt>
                <c:pt idx="357">
                  <c:v>45593</c:v>
                </c:pt>
                <c:pt idx="358">
                  <c:v>45590</c:v>
                </c:pt>
                <c:pt idx="359">
                  <c:v>45589</c:v>
                </c:pt>
                <c:pt idx="360">
                  <c:v>45588</c:v>
                </c:pt>
                <c:pt idx="361">
                  <c:v>45587</c:v>
                </c:pt>
                <c:pt idx="362">
                  <c:v>45586</c:v>
                </c:pt>
                <c:pt idx="363">
                  <c:v>45583</c:v>
                </c:pt>
                <c:pt idx="364">
                  <c:v>45582</c:v>
                </c:pt>
                <c:pt idx="365">
                  <c:v>45581</c:v>
                </c:pt>
                <c:pt idx="366">
                  <c:v>45580</c:v>
                </c:pt>
                <c:pt idx="367">
                  <c:v>45579</c:v>
                </c:pt>
                <c:pt idx="368">
                  <c:v>45576</c:v>
                </c:pt>
                <c:pt idx="369">
                  <c:v>45575</c:v>
                </c:pt>
                <c:pt idx="370">
                  <c:v>45574</c:v>
                </c:pt>
                <c:pt idx="371">
                  <c:v>45573</c:v>
                </c:pt>
                <c:pt idx="372">
                  <c:v>45572</c:v>
                </c:pt>
                <c:pt idx="373">
                  <c:v>45569</c:v>
                </c:pt>
                <c:pt idx="374">
                  <c:v>45568</c:v>
                </c:pt>
                <c:pt idx="375">
                  <c:v>45566</c:v>
                </c:pt>
                <c:pt idx="376">
                  <c:v>45565</c:v>
                </c:pt>
                <c:pt idx="377">
                  <c:v>45562</c:v>
                </c:pt>
                <c:pt idx="378">
                  <c:v>45561</c:v>
                </c:pt>
                <c:pt idx="379">
                  <c:v>45560</c:v>
                </c:pt>
                <c:pt idx="380">
                  <c:v>45559</c:v>
                </c:pt>
                <c:pt idx="381">
                  <c:v>45558</c:v>
                </c:pt>
                <c:pt idx="382">
                  <c:v>45555</c:v>
                </c:pt>
                <c:pt idx="383">
                  <c:v>45554</c:v>
                </c:pt>
                <c:pt idx="384">
                  <c:v>45553</c:v>
                </c:pt>
                <c:pt idx="385">
                  <c:v>45552</c:v>
                </c:pt>
                <c:pt idx="386">
                  <c:v>45551</c:v>
                </c:pt>
                <c:pt idx="387">
                  <c:v>45548</c:v>
                </c:pt>
                <c:pt idx="388">
                  <c:v>45547</c:v>
                </c:pt>
                <c:pt idx="389">
                  <c:v>45546</c:v>
                </c:pt>
                <c:pt idx="390">
                  <c:v>45545</c:v>
                </c:pt>
                <c:pt idx="391">
                  <c:v>45544</c:v>
                </c:pt>
                <c:pt idx="392">
                  <c:v>45541</c:v>
                </c:pt>
                <c:pt idx="393">
                  <c:v>45540</c:v>
                </c:pt>
                <c:pt idx="394">
                  <c:v>45539</c:v>
                </c:pt>
                <c:pt idx="395">
                  <c:v>45538</c:v>
                </c:pt>
                <c:pt idx="396">
                  <c:v>45537</c:v>
                </c:pt>
                <c:pt idx="397">
                  <c:v>45534</c:v>
                </c:pt>
                <c:pt idx="398">
                  <c:v>45533</c:v>
                </c:pt>
                <c:pt idx="399">
                  <c:v>45532</c:v>
                </c:pt>
                <c:pt idx="400">
                  <c:v>45531</c:v>
                </c:pt>
                <c:pt idx="401">
                  <c:v>45530</c:v>
                </c:pt>
                <c:pt idx="402">
                  <c:v>45527</c:v>
                </c:pt>
                <c:pt idx="403">
                  <c:v>45526</c:v>
                </c:pt>
                <c:pt idx="404">
                  <c:v>45525</c:v>
                </c:pt>
                <c:pt idx="405">
                  <c:v>45524</c:v>
                </c:pt>
                <c:pt idx="406">
                  <c:v>45523</c:v>
                </c:pt>
                <c:pt idx="407">
                  <c:v>45520</c:v>
                </c:pt>
                <c:pt idx="408">
                  <c:v>45518</c:v>
                </c:pt>
                <c:pt idx="409">
                  <c:v>45517</c:v>
                </c:pt>
                <c:pt idx="410">
                  <c:v>45516</c:v>
                </c:pt>
                <c:pt idx="411">
                  <c:v>45513</c:v>
                </c:pt>
                <c:pt idx="412">
                  <c:v>45512</c:v>
                </c:pt>
                <c:pt idx="413">
                  <c:v>45511</c:v>
                </c:pt>
                <c:pt idx="414">
                  <c:v>45510</c:v>
                </c:pt>
                <c:pt idx="415">
                  <c:v>45509</c:v>
                </c:pt>
                <c:pt idx="416">
                  <c:v>45506</c:v>
                </c:pt>
                <c:pt idx="417">
                  <c:v>45505</c:v>
                </c:pt>
                <c:pt idx="418">
                  <c:v>45504</c:v>
                </c:pt>
                <c:pt idx="419">
                  <c:v>45503</c:v>
                </c:pt>
                <c:pt idx="420">
                  <c:v>45502</c:v>
                </c:pt>
                <c:pt idx="421">
                  <c:v>45499</c:v>
                </c:pt>
                <c:pt idx="422">
                  <c:v>45498</c:v>
                </c:pt>
                <c:pt idx="423">
                  <c:v>45497</c:v>
                </c:pt>
                <c:pt idx="424">
                  <c:v>45496</c:v>
                </c:pt>
                <c:pt idx="425">
                  <c:v>45495</c:v>
                </c:pt>
                <c:pt idx="426">
                  <c:v>45492</c:v>
                </c:pt>
                <c:pt idx="427">
                  <c:v>45491</c:v>
                </c:pt>
                <c:pt idx="428">
                  <c:v>45489</c:v>
                </c:pt>
                <c:pt idx="429">
                  <c:v>45488</c:v>
                </c:pt>
                <c:pt idx="430">
                  <c:v>45485</c:v>
                </c:pt>
                <c:pt idx="431">
                  <c:v>45484</c:v>
                </c:pt>
                <c:pt idx="432">
                  <c:v>45483</c:v>
                </c:pt>
                <c:pt idx="433">
                  <c:v>45482</c:v>
                </c:pt>
                <c:pt idx="434">
                  <c:v>45481</c:v>
                </c:pt>
                <c:pt idx="435">
                  <c:v>45478</c:v>
                </c:pt>
                <c:pt idx="436">
                  <c:v>45477</c:v>
                </c:pt>
                <c:pt idx="437">
                  <c:v>45476</c:v>
                </c:pt>
                <c:pt idx="438">
                  <c:v>45475</c:v>
                </c:pt>
                <c:pt idx="439">
                  <c:v>45474</c:v>
                </c:pt>
                <c:pt idx="440">
                  <c:v>45471</c:v>
                </c:pt>
                <c:pt idx="441">
                  <c:v>45470</c:v>
                </c:pt>
                <c:pt idx="442">
                  <c:v>45469</c:v>
                </c:pt>
                <c:pt idx="443">
                  <c:v>45468</c:v>
                </c:pt>
                <c:pt idx="444">
                  <c:v>45467</c:v>
                </c:pt>
                <c:pt idx="445">
                  <c:v>45464</c:v>
                </c:pt>
                <c:pt idx="446">
                  <c:v>45463</c:v>
                </c:pt>
                <c:pt idx="447">
                  <c:v>45462</c:v>
                </c:pt>
                <c:pt idx="448">
                  <c:v>45461</c:v>
                </c:pt>
                <c:pt idx="449">
                  <c:v>45457</c:v>
                </c:pt>
                <c:pt idx="450">
                  <c:v>45456</c:v>
                </c:pt>
                <c:pt idx="451">
                  <c:v>45455</c:v>
                </c:pt>
                <c:pt idx="452">
                  <c:v>45454</c:v>
                </c:pt>
                <c:pt idx="453">
                  <c:v>45453</c:v>
                </c:pt>
                <c:pt idx="454">
                  <c:v>45450</c:v>
                </c:pt>
                <c:pt idx="455">
                  <c:v>45449</c:v>
                </c:pt>
                <c:pt idx="456">
                  <c:v>45448</c:v>
                </c:pt>
                <c:pt idx="457">
                  <c:v>45447</c:v>
                </c:pt>
                <c:pt idx="458">
                  <c:v>45446</c:v>
                </c:pt>
                <c:pt idx="459">
                  <c:v>45443</c:v>
                </c:pt>
                <c:pt idx="460">
                  <c:v>45442</c:v>
                </c:pt>
                <c:pt idx="461">
                  <c:v>45441</c:v>
                </c:pt>
                <c:pt idx="462">
                  <c:v>45440</c:v>
                </c:pt>
                <c:pt idx="463">
                  <c:v>45439</c:v>
                </c:pt>
                <c:pt idx="464">
                  <c:v>45436</c:v>
                </c:pt>
                <c:pt idx="465">
                  <c:v>45435</c:v>
                </c:pt>
                <c:pt idx="466">
                  <c:v>45434</c:v>
                </c:pt>
                <c:pt idx="467">
                  <c:v>45433</c:v>
                </c:pt>
                <c:pt idx="468">
                  <c:v>45430</c:v>
                </c:pt>
                <c:pt idx="469">
                  <c:v>45429</c:v>
                </c:pt>
                <c:pt idx="470">
                  <c:v>45428</c:v>
                </c:pt>
                <c:pt idx="471">
                  <c:v>45427</c:v>
                </c:pt>
                <c:pt idx="472">
                  <c:v>45426</c:v>
                </c:pt>
                <c:pt idx="473">
                  <c:v>45425</c:v>
                </c:pt>
                <c:pt idx="474">
                  <c:v>45422</c:v>
                </c:pt>
                <c:pt idx="475">
                  <c:v>45421</c:v>
                </c:pt>
                <c:pt idx="476">
                  <c:v>45420</c:v>
                </c:pt>
                <c:pt idx="477">
                  <c:v>45419</c:v>
                </c:pt>
                <c:pt idx="478">
                  <c:v>45418</c:v>
                </c:pt>
                <c:pt idx="479">
                  <c:v>45415</c:v>
                </c:pt>
                <c:pt idx="480">
                  <c:v>45414</c:v>
                </c:pt>
                <c:pt idx="481">
                  <c:v>45412</c:v>
                </c:pt>
                <c:pt idx="482">
                  <c:v>45411</c:v>
                </c:pt>
                <c:pt idx="483">
                  <c:v>45408</c:v>
                </c:pt>
                <c:pt idx="484">
                  <c:v>45407</c:v>
                </c:pt>
                <c:pt idx="485">
                  <c:v>45406</c:v>
                </c:pt>
                <c:pt idx="486">
                  <c:v>45405</c:v>
                </c:pt>
                <c:pt idx="487">
                  <c:v>45404</c:v>
                </c:pt>
                <c:pt idx="488">
                  <c:v>45401</c:v>
                </c:pt>
                <c:pt idx="489">
                  <c:v>45400</c:v>
                </c:pt>
                <c:pt idx="490">
                  <c:v>45398</c:v>
                </c:pt>
                <c:pt idx="491">
                  <c:v>45397</c:v>
                </c:pt>
                <c:pt idx="492">
                  <c:v>45394</c:v>
                </c:pt>
                <c:pt idx="493">
                  <c:v>45392</c:v>
                </c:pt>
                <c:pt idx="494">
                  <c:v>45391</c:v>
                </c:pt>
                <c:pt idx="495">
                  <c:v>45390</c:v>
                </c:pt>
                <c:pt idx="496">
                  <c:v>45387</c:v>
                </c:pt>
                <c:pt idx="497">
                  <c:v>45386</c:v>
                </c:pt>
                <c:pt idx="498">
                  <c:v>45385</c:v>
                </c:pt>
                <c:pt idx="499">
                  <c:v>45384</c:v>
                </c:pt>
                <c:pt idx="500">
                  <c:v>45383</c:v>
                </c:pt>
                <c:pt idx="501">
                  <c:v>45379</c:v>
                </c:pt>
                <c:pt idx="502">
                  <c:v>45378</c:v>
                </c:pt>
                <c:pt idx="503">
                  <c:v>45377</c:v>
                </c:pt>
                <c:pt idx="504">
                  <c:v>45373</c:v>
                </c:pt>
                <c:pt idx="505">
                  <c:v>45372</c:v>
                </c:pt>
                <c:pt idx="506">
                  <c:v>45371</c:v>
                </c:pt>
                <c:pt idx="507">
                  <c:v>45370</c:v>
                </c:pt>
                <c:pt idx="508">
                  <c:v>45369</c:v>
                </c:pt>
                <c:pt idx="509">
                  <c:v>45366</c:v>
                </c:pt>
                <c:pt idx="510">
                  <c:v>45365</c:v>
                </c:pt>
                <c:pt idx="511">
                  <c:v>45364</c:v>
                </c:pt>
                <c:pt idx="512">
                  <c:v>45363</c:v>
                </c:pt>
                <c:pt idx="513">
                  <c:v>45362</c:v>
                </c:pt>
                <c:pt idx="514">
                  <c:v>45358</c:v>
                </c:pt>
                <c:pt idx="515">
                  <c:v>45357</c:v>
                </c:pt>
                <c:pt idx="516">
                  <c:v>45356</c:v>
                </c:pt>
                <c:pt idx="517">
                  <c:v>45355</c:v>
                </c:pt>
                <c:pt idx="518">
                  <c:v>45353</c:v>
                </c:pt>
                <c:pt idx="519">
                  <c:v>45352</c:v>
                </c:pt>
                <c:pt idx="520">
                  <c:v>45351</c:v>
                </c:pt>
                <c:pt idx="521">
                  <c:v>45350</c:v>
                </c:pt>
                <c:pt idx="522">
                  <c:v>45349</c:v>
                </c:pt>
                <c:pt idx="523">
                  <c:v>45348</c:v>
                </c:pt>
                <c:pt idx="524">
                  <c:v>45345</c:v>
                </c:pt>
                <c:pt idx="525">
                  <c:v>45344</c:v>
                </c:pt>
                <c:pt idx="526">
                  <c:v>45343</c:v>
                </c:pt>
                <c:pt idx="527">
                  <c:v>45342</c:v>
                </c:pt>
                <c:pt idx="528">
                  <c:v>45341</c:v>
                </c:pt>
                <c:pt idx="529">
                  <c:v>45338</c:v>
                </c:pt>
                <c:pt idx="530">
                  <c:v>45337</c:v>
                </c:pt>
                <c:pt idx="531">
                  <c:v>45336</c:v>
                </c:pt>
                <c:pt idx="532">
                  <c:v>45335</c:v>
                </c:pt>
                <c:pt idx="533">
                  <c:v>45334</c:v>
                </c:pt>
                <c:pt idx="534">
                  <c:v>45331</c:v>
                </c:pt>
                <c:pt idx="535">
                  <c:v>45330</c:v>
                </c:pt>
                <c:pt idx="536">
                  <c:v>45329</c:v>
                </c:pt>
                <c:pt idx="537">
                  <c:v>45328</c:v>
                </c:pt>
                <c:pt idx="538">
                  <c:v>45327</c:v>
                </c:pt>
                <c:pt idx="539">
                  <c:v>45324</c:v>
                </c:pt>
                <c:pt idx="540">
                  <c:v>45323</c:v>
                </c:pt>
                <c:pt idx="541">
                  <c:v>45322</c:v>
                </c:pt>
                <c:pt idx="542">
                  <c:v>45321</c:v>
                </c:pt>
                <c:pt idx="543">
                  <c:v>45320</c:v>
                </c:pt>
                <c:pt idx="544">
                  <c:v>45316</c:v>
                </c:pt>
                <c:pt idx="545">
                  <c:v>45315</c:v>
                </c:pt>
                <c:pt idx="546">
                  <c:v>45314</c:v>
                </c:pt>
                <c:pt idx="547">
                  <c:v>45311</c:v>
                </c:pt>
                <c:pt idx="548">
                  <c:v>45310</c:v>
                </c:pt>
                <c:pt idx="549">
                  <c:v>45309</c:v>
                </c:pt>
                <c:pt idx="550">
                  <c:v>45308</c:v>
                </c:pt>
                <c:pt idx="551">
                  <c:v>45307</c:v>
                </c:pt>
                <c:pt idx="552">
                  <c:v>45306</c:v>
                </c:pt>
                <c:pt idx="553">
                  <c:v>45303</c:v>
                </c:pt>
                <c:pt idx="554">
                  <c:v>45302</c:v>
                </c:pt>
                <c:pt idx="555">
                  <c:v>45301</c:v>
                </c:pt>
                <c:pt idx="556">
                  <c:v>45300</c:v>
                </c:pt>
                <c:pt idx="557">
                  <c:v>45299</c:v>
                </c:pt>
                <c:pt idx="558">
                  <c:v>45296</c:v>
                </c:pt>
                <c:pt idx="559">
                  <c:v>45295</c:v>
                </c:pt>
                <c:pt idx="560">
                  <c:v>45294</c:v>
                </c:pt>
                <c:pt idx="561">
                  <c:v>45293</c:v>
                </c:pt>
                <c:pt idx="562">
                  <c:v>45292</c:v>
                </c:pt>
                <c:pt idx="563">
                  <c:v>45289</c:v>
                </c:pt>
                <c:pt idx="564">
                  <c:v>45288</c:v>
                </c:pt>
                <c:pt idx="565">
                  <c:v>45287</c:v>
                </c:pt>
                <c:pt idx="566">
                  <c:v>45286</c:v>
                </c:pt>
                <c:pt idx="567">
                  <c:v>45282</c:v>
                </c:pt>
                <c:pt idx="568">
                  <c:v>45281</c:v>
                </c:pt>
                <c:pt idx="569">
                  <c:v>45280</c:v>
                </c:pt>
                <c:pt idx="570">
                  <c:v>45279</c:v>
                </c:pt>
                <c:pt idx="571">
                  <c:v>45278</c:v>
                </c:pt>
                <c:pt idx="572">
                  <c:v>45275</c:v>
                </c:pt>
                <c:pt idx="573">
                  <c:v>45274</c:v>
                </c:pt>
                <c:pt idx="574">
                  <c:v>45273</c:v>
                </c:pt>
                <c:pt idx="575">
                  <c:v>45272</c:v>
                </c:pt>
                <c:pt idx="576">
                  <c:v>45271</c:v>
                </c:pt>
                <c:pt idx="577">
                  <c:v>45268</c:v>
                </c:pt>
                <c:pt idx="578">
                  <c:v>45267</c:v>
                </c:pt>
                <c:pt idx="579">
                  <c:v>45266</c:v>
                </c:pt>
                <c:pt idx="580">
                  <c:v>45265</c:v>
                </c:pt>
                <c:pt idx="581">
                  <c:v>45264</c:v>
                </c:pt>
                <c:pt idx="582">
                  <c:v>45261</c:v>
                </c:pt>
                <c:pt idx="583">
                  <c:v>45260</c:v>
                </c:pt>
                <c:pt idx="584">
                  <c:v>45259</c:v>
                </c:pt>
                <c:pt idx="585">
                  <c:v>45258</c:v>
                </c:pt>
                <c:pt idx="586">
                  <c:v>45254</c:v>
                </c:pt>
                <c:pt idx="587">
                  <c:v>45253</c:v>
                </c:pt>
                <c:pt idx="588">
                  <c:v>45252</c:v>
                </c:pt>
                <c:pt idx="589">
                  <c:v>45251</c:v>
                </c:pt>
                <c:pt idx="590">
                  <c:v>45250</c:v>
                </c:pt>
                <c:pt idx="591">
                  <c:v>45247</c:v>
                </c:pt>
                <c:pt idx="592">
                  <c:v>45246</c:v>
                </c:pt>
                <c:pt idx="593">
                  <c:v>45245</c:v>
                </c:pt>
                <c:pt idx="594">
                  <c:v>45243</c:v>
                </c:pt>
                <c:pt idx="595">
                  <c:v>45242</c:v>
                </c:pt>
                <c:pt idx="596">
                  <c:v>45240</c:v>
                </c:pt>
                <c:pt idx="597">
                  <c:v>45239</c:v>
                </c:pt>
                <c:pt idx="598">
                  <c:v>45238</c:v>
                </c:pt>
                <c:pt idx="599">
                  <c:v>45237</c:v>
                </c:pt>
                <c:pt idx="600">
                  <c:v>45236</c:v>
                </c:pt>
                <c:pt idx="601">
                  <c:v>45233</c:v>
                </c:pt>
                <c:pt idx="602">
                  <c:v>45232</c:v>
                </c:pt>
                <c:pt idx="603">
                  <c:v>45231</c:v>
                </c:pt>
                <c:pt idx="604">
                  <c:v>45230</c:v>
                </c:pt>
                <c:pt idx="605">
                  <c:v>45229</c:v>
                </c:pt>
                <c:pt idx="606">
                  <c:v>45226</c:v>
                </c:pt>
                <c:pt idx="607">
                  <c:v>45225</c:v>
                </c:pt>
                <c:pt idx="608">
                  <c:v>45224</c:v>
                </c:pt>
                <c:pt idx="609">
                  <c:v>45222</c:v>
                </c:pt>
                <c:pt idx="610">
                  <c:v>45219</c:v>
                </c:pt>
                <c:pt idx="611">
                  <c:v>45218</c:v>
                </c:pt>
                <c:pt idx="612">
                  <c:v>45217</c:v>
                </c:pt>
                <c:pt idx="613">
                  <c:v>45216</c:v>
                </c:pt>
                <c:pt idx="614">
                  <c:v>45215</c:v>
                </c:pt>
                <c:pt idx="615">
                  <c:v>45212</c:v>
                </c:pt>
                <c:pt idx="616">
                  <c:v>45211</c:v>
                </c:pt>
                <c:pt idx="617">
                  <c:v>45210</c:v>
                </c:pt>
                <c:pt idx="618">
                  <c:v>45209</c:v>
                </c:pt>
                <c:pt idx="619">
                  <c:v>45208</c:v>
                </c:pt>
                <c:pt idx="620">
                  <c:v>45205</c:v>
                </c:pt>
                <c:pt idx="621">
                  <c:v>45204</c:v>
                </c:pt>
                <c:pt idx="622">
                  <c:v>45203</c:v>
                </c:pt>
                <c:pt idx="623">
                  <c:v>45202</c:v>
                </c:pt>
                <c:pt idx="624">
                  <c:v>45198</c:v>
                </c:pt>
                <c:pt idx="625">
                  <c:v>45197</c:v>
                </c:pt>
                <c:pt idx="626">
                  <c:v>45196</c:v>
                </c:pt>
                <c:pt idx="627">
                  <c:v>45195</c:v>
                </c:pt>
                <c:pt idx="628">
                  <c:v>45194</c:v>
                </c:pt>
                <c:pt idx="629">
                  <c:v>45191</c:v>
                </c:pt>
                <c:pt idx="630">
                  <c:v>45190</c:v>
                </c:pt>
                <c:pt idx="631">
                  <c:v>45189</c:v>
                </c:pt>
                <c:pt idx="632">
                  <c:v>45187</c:v>
                </c:pt>
                <c:pt idx="633">
                  <c:v>45184</c:v>
                </c:pt>
                <c:pt idx="634">
                  <c:v>45183</c:v>
                </c:pt>
                <c:pt idx="635">
                  <c:v>45182</c:v>
                </c:pt>
                <c:pt idx="636">
                  <c:v>45181</c:v>
                </c:pt>
                <c:pt idx="637">
                  <c:v>45180</c:v>
                </c:pt>
                <c:pt idx="638">
                  <c:v>45177</c:v>
                </c:pt>
                <c:pt idx="639">
                  <c:v>45176</c:v>
                </c:pt>
                <c:pt idx="640">
                  <c:v>45175</c:v>
                </c:pt>
                <c:pt idx="641">
                  <c:v>45174</c:v>
                </c:pt>
                <c:pt idx="642">
                  <c:v>45173</c:v>
                </c:pt>
                <c:pt idx="643">
                  <c:v>45170</c:v>
                </c:pt>
                <c:pt idx="644">
                  <c:v>45169</c:v>
                </c:pt>
                <c:pt idx="645">
                  <c:v>45168</c:v>
                </c:pt>
                <c:pt idx="646">
                  <c:v>45167</c:v>
                </c:pt>
                <c:pt idx="647">
                  <c:v>45166</c:v>
                </c:pt>
                <c:pt idx="648">
                  <c:v>45163</c:v>
                </c:pt>
                <c:pt idx="649">
                  <c:v>45162</c:v>
                </c:pt>
                <c:pt idx="650">
                  <c:v>45161</c:v>
                </c:pt>
                <c:pt idx="651">
                  <c:v>45160</c:v>
                </c:pt>
                <c:pt idx="652">
                  <c:v>45159</c:v>
                </c:pt>
                <c:pt idx="653">
                  <c:v>45156</c:v>
                </c:pt>
                <c:pt idx="654">
                  <c:v>45155</c:v>
                </c:pt>
                <c:pt idx="655">
                  <c:v>45154</c:v>
                </c:pt>
                <c:pt idx="656">
                  <c:v>45152</c:v>
                </c:pt>
                <c:pt idx="657">
                  <c:v>45149</c:v>
                </c:pt>
                <c:pt idx="658">
                  <c:v>45148</c:v>
                </c:pt>
                <c:pt idx="659">
                  <c:v>45147</c:v>
                </c:pt>
                <c:pt idx="660">
                  <c:v>45146</c:v>
                </c:pt>
                <c:pt idx="661">
                  <c:v>45145</c:v>
                </c:pt>
                <c:pt idx="662">
                  <c:v>45142</c:v>
                </c:pt>
                <c:pt idx="663">
                  <c:v>45141</c:v>
                </c:pt>
                <c:pt idx="664">
                  <c:v>45140</c:v>
                </c:pt>
                <c:pt idx="665">
                  <c:v>45139</c:v>
                </c:pt>
                <c:pt idx="666">
                  <c:v>45138</c:v>
                </c:pt>
                <c:pt idx="667">
                  <c:v>45135</c:v>
                </c:pt>
                <c:pt idx="668">
                  <c:v>45134</c:v>
                </c:pt>
                <c:pt idx="669">
                  <c:v>45133</c:v>
                </c:pt>
                <c:pt idx="670">
                  <c:v>45132</c:v>
                </c:pt>
                <c:pt idx="671">
                  <c:v>45131</c:v>
                </c:pt>
                <c:pt idx="672">
                  <c:v>45128</c:v>
                </c:pt>
                <c:pt idx="673">
                  <c:v>45127</c:v>
                </c:pt>
                <c:pt idx="674">
                  <c:v>45126</c:v>
                </c:pt>
                <c:pt idx="675">
                  <c:v>45125</c:v>
                </c:pt>
                <c:pt idx="676">
                  <c:v>45124</c:v>
                </c:pt>
                <c:pt idx="677">
                  <c:v>45121</c:v>
                </c:pt>
                <c:pt idx="678">
                  <c:v>45120</c:v>
                </c:pt>
                <c:pt idx="679">
                  <c:v>45119</c:v>
                </c:pt>
                <c:pt idx="680">
                  <c:v>45118</c:v>
                </c:pt>
                <c:pt idx="681">
                  <c:v>45117</c:v>
                </c:pt>
                <c:pt idx="682">
                  <c:v>45114</c:v>
                </c:pt>
                <c:pt idx="683">
                  <c:v>45113</c:v>
                </c:pt>
                <c:pt idx="684">
                  <c:v>45112</c:v>
                </c:pt>
                <c:pt idx="685">
                  <c:v>45111</c:v>
                </c:pt>
                <c:pt idx="686">
                  <c:v>45110</c:v>
                </c:pt>
                <c:pt idx="687">
                  <c:v>45107</c:v>
                </c:pt>
                <c:pt idx="688">
                  <c:v>45105</c:v>
                </c:pt>
                <c:pt idx="689">
                  <c:v>45104</c:v>
                </c:pt>
                <c:pt idx="690">
                  <c:v>45103</c:v>
                </c:pt>
                <c:pt idx="691">
                  <c:v>45100</c:v>
                </c:pt>
                <c:pt idx="692">
                  <c:v>45099</c:v>
                </c:pt>
                <c:pt idx="693">
                  <c:v>45098</c:v>
                </c:pt>
                <c:pt idx="694">
                  <c:v>45097</c:v>
                </c:pt>
                <c:pt idx="695">
                  <c:v>45096</c:v>
                </c:pt>
                <c:pt idx="696">
                  <c:v>45093</c:v>
                </c:pt>
                <c:pt idx="697">
                  <c:v>45092</c:v>
                </c:pt>
                <c:pt idx="698">
                  <c:v>45091</c:v>
                </c:pt>
                <c:pt idx="699">
                  <c:v>45090</c:v>
                </c:pt>
                <c:pt idx="700">
                  <c:v>45089</c:v>
                </c:pt>
                <c:pt idx="701">
                  <c:v>45086</c:v>
                </c:pt>
                <c:pt idx="702">
                  <c:v>45085</c:v>
                </c:pt>
                <c:pt idx="703">
                  <c:v>45084</c:v>
                </c:pt>
                <c:pt idx="704">
                  <c:v>45083</c:v>
                </c:pt>
                <c:pt idx="705">
                  <c:v>45082</c:v>
                </c:pt>
                <c:pt idx="706">
                  <c:v>45079</c:v>
                </c:pt>
                <c:pt idx="707">
                  <c:v>45078</c:v>
                </c:pt>
                <c:pt idx="708">
                  <c:v>45077</c:v>
                </c:pt>
                <c:pt idx="709">
                  <c:v>45076</c:v>
                </c:pt>
                <c:pt idx="710">
                  <c:v>45075</c:v>
                </c:pt>
                <c:pt idx="711">
                  <c:v>45072</c:v>
                </c:pt>
                <c:pt idx="712">
                  <c:v>45071</c:v>
                </c:pt>
                <c:pt idx="713">
                  <c:v>45070</c:v>
                </c:pt>
                <c:pt idx="714">
                  <c:v>45069</c:v>
                </c:pt>
                <c:pt idx="715">
                  <c:v>45068</c:v>
                </c:pt>
                <c:pt idx="716">
                  <c:v>45065</c:v>
                </c:pt>
                <c:pt idx="717">
                  <c:v>45064</c:v>
                </c:pt>
                <c:pt idx="718">
                  <c:v>45063</c:v>
                </c:pt>
                <c:pt idx="719">
                  <c:v>45062</c:v>
                </c:pt>
                <c:pt idx="720">
                  <c:v>45061</c:v>
                </c:pt>
                <c:pt idx="721">
                  <c:v>45058</c:v>
                </c:pt>
                <c:pt idx="722">
                  <c:v>45057</c:v>
                </c:pt>
                <c:pt idx="723">
                  <c:v>45056</c:v>
                </c:pt>
                <c:pt idx="724">
                  <c:v>45055</c:v>
                </c:pt>
                <c:pt idx="725">
                  <c:v>45054</c:v>
                </c:pt>
                <c:pt idx="726">
                  <c:v>45051</c:v>
                </c:pt>
                <c:pt idx="727">
                  <c:v>45050</c:v>
                </c:pt>
                <c:pt idx="728">
                  <c:v>45049</c:v>
                </c:pt>
                <c:pt idx="729">
                  <c:v>45048</c:v>
                </c:pt>
                <c:pt idx="730">
                  <c:v>45044</c:v>
                </c:pt>
                <c:pt idx="731">
                  <c:v>45043</c:v>
                </c:pt>
                <c:pt idx="732">
                  <c:v>45042</c:v>
                </c:pt>
                <c:pt idx="733">
                  <c:v>45041</c:v>
                </c:pt>
                <c:pt idx="734">
                  <c:v>45040</c:v>
                </c:pt>
                <c:pt idx="735">
                  <c:v>45037</c:v>
                </c:pt>
                <c:pt idx="736">
                  <c:v>45036</c:v>
                </c:pt>
                <c:pt idx="737">
                  <c:v>45035</c:v>
                </c:pt>
                <c:pt idx="738">
                  <c:v>45034</c:v>
                </c:pt>
                <c:pt idx="739">
                  <c:v>45033</c:v>
                </c:pt>
                <c:pt idx="740">
                  <c:v>45029</c:v>
                </c:pt>
                <c:pt idx="741">
                  <c:v>45028</c:v>
                </c:pt>
                <c:pt idx="742">
                  <c:v>45027</c:v>
                </c:pt>
                <c:pt idx="743">
                  <c:v>45026</c:v>
                </c:pt>
                <c:pt idx="744">
                  <c:v>45022</c:v>
                </c:pt>
                <c:pt idx="745">
                  <c:v>45021</c:v>
                </c:pt>
                <c:pt idx="746">
                  <c:v>45019</c:v>
                </c:pt>
                <c:pt idx="747">
                  <c:v>45016</c:v>
                </c:pt>
                <c:pt idx="748">
                  <c:v>45014</c:v>
                </c:pt>
                <c:pt idx="749">
                  <c:v>45013</c:v>
                </c:pt>
                <c:pt idx="750">
                  <c:v>45012</c:v>
                </c:pt>
                <c:pt idx="751">
                  <c:v>45009</c:v>
                </c:pt>
                <c:pt idx="752">
                  <c:v>45008</c:v>
                </c:pt>
                <c:pt idx="753">
                  <c:v>45007</c:v>
                </c:pt>
                <c:pt idx="754">
                  <c:v>45006</c:v>
                </c:pt>
                <c:pt idx="755">
                  <c:v>45005</c:v>
                </c:pt>
                <c:pt idx="756">
                  <c:v>45002</c:v>
                </c:pt>
                <c:pt idx="757">
                  <c:v>45001</c:v>
                </c:pt>
                <c:pt idx="758">
                  <c:v>45000</c:v>
                </c:pt>
                <c:pt idx="759">
                  <c:v>44999</c:v>
                </c:pt>
                <c:pt idx="760">
                  <c:v>44998</c:v>
                </c:pt>
                <c:pt idx="761">
                  <c:v>44995</c:v>
                </c:pt>
                <c:pt idx="762">
                  <c:v>44994</c:v>
                </c:pt>
                <c:pt idx="763">
                  <c:v>44993</c:v>
                </c:pt>
                <c:pt idx="764">
                  <c:v>44991</c:v>
                </c:pt>
                <c:pt idx="765">
                  <c:v>44988</c:v>
                </c:pt>
                <c:pt idx="766">
                  <c:v>44987</c:v>
                </c:pt>
                <c:pt idx="767">
                  <c:v>44986</c:v>
                </c:pt>
                <c:pt idx="768">
                  <c:v>44985</c:v>
                </c:pt>
                <c:pt idx="769">
                  <c:v>44984</c:v>
                </c:pt>
                <c:pt idx="770">
                  <c:v>44981</c:v>
                </c:pt>
                <c:pt idx="771">
                  <c:v>44980</c:v>
                </c:pt>
                <c:pt idx="772">
                  <c:v>44979</c:v>
                </c:pt>
                <c:pt idx="773">
                  <c:v>44978</c:v>
                </c:pt>
                <c:pt idx="774">
                  <c:v>44977</c:v>
                </c:pt>
                <c:pt idx="775">
                  <c:v>44974</c:v>
                </c:pt>
                <c:pt idx="776">
                  <c:v>44973</c:v>
                </c:pt>
                <c:pt idx="777">
                  <c:v>44972</c:v>
                </c:pt>
                <c:pt idx="778">
                  <c:v>44971</c:v>
                </c:pt>
                <c:pt idx="779">
                  <c:v>44970</c:v>
                </c:pt>
                <c:pt idx="780">
                  <c:v>44967</c:v>
                </c:pt>
                <c:pt idx="781">
                  <c:v>44966</c:v>
                </c:pt>
                <c:pt idx="782">
                  <c:v>44965</c:v>
                </c:pt>
                <c:pt idx="783">
                  <c:v>44964</c:v>
                </c:pt>
                <c:pt idx="784">
                  <c:v>44963</c:v>
                </c:pt>
                <c:pt idx="785">
                  <c:v>44960</c:v>
                </c:pt>
                <c:pt idx="786">
                  <c:v>44959</c:v>
                </c:pt>
                <c:pt idx="787">
                  <c:v>44958</c:v>
                </c:pt>
                <c:pt idx="788">
                  <c:v>44957</c:v>
                </c:pt>
                <c:pt idx="789">
                  <c:v>44956</c:v>
                </c:pt>
                <c:pt idx="790">
                  <c:v>44953</c:v>
                </c:pt>
                <c:pt idx="791">
                  <c:v>44951</c:v>
                </c:pt>
                <c:pt idx="792">
                  <c:v>44950</c:v>
                </c:pt>
                <c:pt idx="793">
                  <c:v>44949</c:v>
                </c:pt>
                <c:pt idx="794">
                  <c:v>44946</c:v>
                </c:pt>
                <c:pt idx="795">
                  <c:v>44945</c:v>
                </c:pt>
                <c:pt idx="796">
                  <c:v>44944</c:v>
                </c:pt>
                <c:pt idx="797">
                  <c:v>44943</c:v>
                </c:pt>
                <c:pt idx="798">
                  <c:v>44942</c:v>
                </c:pt>
                <c:pt idx="799">
                  <c:v>44939</c:v>
                </c:pt>
                <c:pt idx="800">
                  <c:v>44938</c:v>
                </c:pt>
                <c:pt idx="801">
                  <c:v>44937</c:v>
                </c:pt>
                <c:pt idx="802">
                  <c:v>44936</c:v>
                </c:pt>
                <c:pt idx="803">
                  <c:v>44935</c:v>
                </c:pt>
                <c:pt idx="804">
                  <c:v>44932</c:v>
                </c:pt>
                <c:pt idx="805">
                  <c:v>44931</c:v>
                </c:pt>
                <c:pt idx="806">
                  <c:v>44930</c:v>
                </c:pt>
                <c:pt idx="807">
                  <c:v>44929</c:v>
                </c:pt>
                <c:pt idx="808">
                  <c:v>44928</c:v>
                </c:pt>
                <c:pt idx="809">
                  <c:v>44925</c:v>
                </c:pt>
                <c:pt idx="810">
                  <c:v>44924</c:v>
                </c:pt>
                <c:pt idx="811">
                  <c:v>44923</c:v>
                </c:pt>
                <c:pt idx="812">
                  <c:v>44922</c:v>
                </c:pt>
                <c:pt idx="813">
                  <c:v>44921</c:v>
                </c:pt>
                <c:pt idx="814">
                  <c:v>44918</c:v>
                </c:pt>
                <c:pt idx="815">
                  <c:v>44917</c:v>
                </c:pt>
                <c:pt idx="816">
                  <c:v>44916</c:v>
                </c:pt>
                <c:pt idx="817">
                  <c:v>44915</c:v>
                </c:pt>
                <c:pt idx="818">
                  <c:v>44914</c:v>
                </c:pt>
                <c:pt idx="819">
                  <c:v>44911</c:v>
                </c:pt>
                <c:pt idx="820">
                  <c:v>44910</c:v>
                </c:pt>
                <c:pt idx="821">
                  <c:v>44909</c:v>
                </c:pt>
                <c:pt idx="822">
                  <c:v>44908</c:v>
                </c:pt>
                <c:pt idx="823">
                  <c:v>44907</c:v>
                </c:pt>
                <c:pt idx="824">
                  <c:v>44904</c:v>
                </c:pt>
                <c:pt idx="825">
                  <c:v>44903</c:v>
                </c:pt>
                <c:pt idx="826">
                  <c:v>44902</c:v>
                </c:pt>
                <c:pt idx="827">
                  <c:v>44901</c:v>
                </c:pt>
                <c:pt idx="828">
                  <c:v>44900</c:v>
                </c:pt>
                <c:pt idx="829">
                  <c:v>44897</c:v>
                </c:pt>
                <c:pt idx="830">
                  <c:v>44896</c:v>
                </c:pt>
                <c:pt idx="831">
                  <c:v>44895</c:v>
                </c:pt>
                <c:pt idx="832">
                  <c:v>44894</c:v>
                </c:pt>
                <c:pt idx="833">
                  <c:v>44893</c:v>
                </c:pt>
                <c:pt idx="834">
                  <c:v>44890</c:v>
                </c:pt>
                <c:pt idx="835">
                  <c:v>44889</c:v>
                </c:pt>
                <c:pt idx="836">
                  <c:v>44888</c:v>
                </c:pt>
                <c:pt idx="837">
                  <c:v>44887</c:v>
                </c:pt>
                <c:pt idx="838">
                  <c:v>44886</c:v>
                </c:pt>
                <c:pt idx="839">
                  <c:v>44883</c:v>
                </c:pt>
                <c:pt idx="840">
                  <c:v>44882</c:v>
                </c:pt>
                <c:pt idx="841">
                  <c:v>44881</c:v>
                </c:pt>
                <c:pt idx="842">
                  <c:v>44880</c:v>
                </c:pt>
                <c:pt idx="843">
                  <c:v>44879</c:v>
                </c:pt>
                <c:pt idx="844">
                  <c:v>44876</c:v>
                </c:pt>
                <c:pt idx="845">
                  <c:v>44875</c:v>
                </c:pt>
                <c:pt idx="846">
                  <c:v>44874</c:v>
                </c:pt>
                <c:pt idx="847">
                  <c:v>44872</c:v>
                </c:pt>
                <c:pt idx="848">
                  <c:v>44869</c:v>
                </c:pt>
                <c:pt idx="849">
                  <c:v>44868</c:v>
                </c:pt>
                <c:pt idx="850">
                  <c:v>44867</c:v>
                </c:pt>
                <c:pt idx="851">
                  <c:v>44866</c:v>
                </c:pt>
                <c:pt idx="852">
                  <c:v>44865</c:v>
                </c:pt>
                <c:pt idx="853">
                  <c:v>44862</c:v>
                </c:pt>
                <c:pt idx="854">
                  <c:v>44861</c:v>
                </c:pt>
                <c:pt idx="855">
                  <c:v>44859</c:v>
                </c:pt>
                <c:pt idx="856">
                  <c:v>44858</c:v>
                </c:pt>
                <c:pt idx="857">
                  <c:v>44855</c:v>
                </c:pt>
                <c:pt idx="858">
                  <c:v>44854</c:v>
                </c:pt>
                <c:pt idx="859">
                  <c:v>44853</c:v>
                </c:pt>
                <c:pt idx="860">
                  <c:v>44852</c:v>
                </c:pt>
                <c:pt idx="861">
                  <c:v>44851</c:v>
                </c:pt>
                <c:pt idx="862">
                  <c:v>44848</c:v>
                </c:pt>
                <c:pt idx="863">
                  <c:v>44847</c:v>
                </c:pt>
                <c:pt idx="864">
                  <c:v>44846</c:v>
                </c:pt>
                <c:pt idx="865">
                  <c:v>44845</c:v>
                </c:pt>
                <c:pt idx="866">
                  <c:v>44844</c:v>
                </c:pt>
                <c:pt idx="867">
                  <c:v>44841</c:v>
                </c:pt>
                <c:pt idx="868">
                  <c:v>44840</c:v>
                </c:pt>
                <c:pt idx="869">
                  <c:v>44838</c:v>
                </c:pt>
                <c:pt idx="870">
                  <c:v>44837</c:v>
                </c:pt>
                <c:pt idx="871">
                  <c:v>44834</c:v>
                </c:pt>
                <c:pt idx="872">
                  <c:v>44833</c:v>
                </c:pt>
                <c:pt idx="873">
                  <c:v>44832</c:v>
                </c:pt>
                <c:pt idx="874">
                  <c:v>44831</c:v>
                </c:pt>
                <c:pt idx="875">
                  <c:v>44830</c:v>
                </c:pt>
                <c:pt idx="876">
                  <c:v>44827</c:v>
                </c:pt>
                <c:pt idx="877">
                  <c:v>44826</c:v>
                </c:pt>
                <c:pt idx="878">
                  <c:v>44825</c:v>
                </c:pt>
                <c:pt idx="879">
                  <c:v>44824</c:v>
                </c:pt>
                <c:pt idx="880">
                  <c:v>44823</c:v>
                </c:pt>
                <c:pt idx="881">
                  <c:v>44820</c:v>
                </c:pt>
                <c:pt idx="882">
                  <c:v>44819</c:v>
                </c:pt>
                <c:pt idx="883">
                  <c:v>44818</c:v>
                </c:pt>
                <c:pt idx="884">
                  <c:v>44817</c:v>
                </c:pt>
                <c:pt idx="885">
                  <c:v>44816</c:v>
                </c:pt>
                <c:pt idx="886">
                  <c:v>44813</c:v>
                </c:pt>
                <c:pt idx="887">
                  <c:v>44812</c:v>
                </c:pt>
                <c:pt idx="888">
                  <c:v>44811</c:v>
                </c:pt>
                <c:pt idx="889">
                  <c:v>44810</c:v>
                </c:pt>
                <c:pt idx="890">
                  <c:v>44809</c:v>
                </c:pt>
                <c:pt idx="891">
                  <c:v>44806</c:v>
                </c:pt>
                <c:pt idx="892">
                  <c:v>44805</c:v>
                </c:pt>
                <c:pt idx="893">
                  <c:v>44803</c:v>
                </c:pt>
                <c:pt idx="894">
                  <c:v>44802</c:v>
                </c:pt>
                <c:pt idx="895">
                  <c:v>44799</c:v>
                </c:pt>
                <c:pt idx="896">
                  <c:v>44798</c:v>
                </c:pt>
                <c:pt idx="897">
                  <c:v>44797</c:v>
                </c:pt>
                <c:pt idx="898">
                  <c:v>44796</c:v>
                </c:pt>
                <c:pt idx="899">
                  <c:v>44795</c:v>
                </c:pt>
                <c:pt idx="900">
                  <c:v>44792</c:v>
                </c:pt>
                <c:pt idx="901">
                  <c:v>44791</c:v>
                </c:pt>
                <c:pt idx="902">
                  <c:v>44790</c:v>
                </c:pt>
                <c:pt idx="903">
                  <c:v>44789</c:v>
                </c:pt>
                <c:pt idx="904">
                  <c:v>44785</c:v>
                </c:pt>
                <c:pt idx="905">
                  <c:v>44784</c:v>
                </c:pt>
                <c:pt idx="906">
                  <c:v>44783</c:v>
                </c:pt>
                <c:pt idx="907">
                  <c:v>44781</c:v>
                </c:pt>
                <c:pt idx="908">
                  <c:v>44778</c:v>
                </c:pt>
                <c:pt idx="909">
                  <c:v>44777</c:v>
                </c:pt>
                <c:pt idx="910">
                  <c:v>44776</c:v>
                </c:pt>
                <c:pt idx="911">
                  <c:v>44775</c:v>
                </c:pt>
                <c:pt idx="912">
                  <c:v>44774</c:v>
                </c:pt>
                <c:pt idx="913">
                  <c:v>44771</c:v>
                </c:pt>
                <c:pt idx="914">
                  <c:v>44770</c:v>
                </c:pt>
                <c:pt idx="915">
                  <c:v>44769</c:v>
                </c:pt>
                <c:pt idx="916">
                  <c:v>44768</c:v>
                </c:pt>
                <c:pt idx="917">
                  <c:v>44767</c:v>
                </c:pt>
                <c:pt idx="918">
                  <c:v>44764</c:v>
                </c:pt>
                <c:pt idx="919">
                  <c:v>44763</c:v>
                </c:pt>
                <c:pt idx="920">
                  <c:v>44762</c:v>
                </c:pt>
                <c:pt idx="921">
                  <c:v>44761</c:v>
                </c:pt>
                <c:pt idx="922">
                  <c:v>44760</c:v>
                </c:pt>
                <c:pt idx="923">
                  <c:v>44757</c:v>
                </c:pt>
                <c:pt idx="924">
                  <c:v>44756</c:v>
                </c:pt>
                <c:pt idx="925">
                  <c:v>44755</c:v>
                </c:pt>
                <c:pt idx="926">
                  <c:v>44754</c:v>
                </c:pt>
                <c:pt idx="927">
                  <c:v>44753</c:v>
                </c:pt>
                <c:pt idx="928">
                  <c:v>44750</c:v>
                </c:pt>
                <c:pt idx="929">
                  <c:v>44749</c:v>
                </c:pt>
                <c:pt idx="930">
                  <c:v>44748</c:v>
                </c:pt>
                <c:pt idx="931">
                  <c:v>44747</c:v>
                </c:pt>
                <c:pt idx="932">
                  <c:v>44746</c:v>
                </c:pt>
                <c:pt idx="933">
                  <c:v>44743</c:v>
                </c:pt>
                <c:pt idx="934">
                  <c:v>44742</c:v>
                </c:pt>
                <c:pt idx="935">
                  <c:v>44741</c:v>
                </c:pt>
                <c:pt idx="936">
                  <c:v>44740</c:v>
                </c:pt>
                <c:pt idx="937">
                  <c:v>44739</c:v>
                </c:pt>
                <c:pt idx="938">
                  <c:v>44736</c:v>
                </c:pt>
                <c:pt idx="939">
                  <c:v>44735</c:v>
                </c:pt>
                <c:pt idx="940">
                  <c:v>44734</c:v>
                </c:pt>
                <c:pt idx="941">
                  <c:v>44733</c:v>
                </c:pt>
                <c:pt idx="942">
                  <c:v>44732</c:v>
                </c:pt>
                <c:pt idx="943">
                  <c:v>44729</c:v>
                </c:pt>
                <c:pt idx="944">
                  <c:v>44728</c:v>
                </c:pt>
                <c:pt idx="945">
                  <c:v>44727</c:v>
                </c:pt>
                <c:pt idx="946">
                  <c:v>44726</c:v>
                </c:pt>
                <c:pt idx="947">
                  <c:v>44725</c:v>
                </c:pt>
                <c:pt idx="948">
                  <c:v>44722</c:v>
                </c:pt>
                <c:pt idx="949">
                  <c:v>44721</c:v>
                </c:pt>
                <c:pt idx="950">
                  <c:v>44720</c:v>
                </c:pt>
                <c:pt idx="951">
                  <c:v>44719</c:v>
                </c:pt>
                <c:pt idx="952">
                  <c:v>44718</c:v>
                </c:pt>
                <c:pt idx="953">
                  <c:v>44715</c:v>
                </c:pt>
                <c:pt idx="954">
                  <c:v>44714</c:v>
                </c:pt>
                <c:pt idx="955">
                  <c:v>44713</c:v>
                </c:pt>
                <c:pt idx="956">
                  <c:v>44712</c:v>
                </c:pt>
                <c:pt idx="957">
                  <c:v>44711</c:v>
                </c:pt>
                <c:pt idx="958">
                  <c:v>44708</c:v>
                </c:pt>
                <c:pt idx="959">
                  <c:v>44707</c:v>
                </c:pt>
                <c:pt idx="960">
                  <c:v>44706</c:v>
                </c:pt>
                <c:pt idx="961">
                  <c:v>44705</c:v>
                </c:pt>
                <c:pt idx="962">
                  <c:v>44704</c:v>
                </c:pt>
                <c:pt idx="963">
                  <c:v>44701</c:v>
                </c:pt>
                <c:pt idx="964">
                  <c:v>44700</c:v>
                </c:pt>
                <c:pt idx="965">
                  <c:v>44699</c:v>
                </c:pt>
                <c:pt idx="966">
                  <c:v>44698</c:v>
                </c:pt>
                <c:pt idx="967">
                  <c:v>44697</c:v>
                </c:pt>
                <c:pt idx="968">
                  <c:v>44694</c:v>
                </c:pt>
                <c:pt idx="969">
                  <c:v>44693</c:v>
                </c:pt>
                <c:pt idx="970">
                  <c:v>44692</c:v>
                </c:pt>
                <c:pt idx="971">
                  <c:v>44691</c:v>
                </c:pt>
                <c:pt idx="972">
                  <c:v>44690</c:v>
                </c:pt>
                <c:pt idx="973">
                  <c:v>44687</c:v>
                </c:pt>
                <c:pt idx="974">
                  <c:v>44686</c:v>
                </c:pt>
                <c:pt idx="975">
                  <c:v>44685</c:v>
                </c:pt>
                <c:pt idx="976">
                  <c:v>44683</c:v>
                </c:pt>
                <c:pt idx="977">
                  <c:v>44680</c:v>
                </c:pt>
                <c:pt idx="978">
                  <c:v>44679</c:v>
                </c:pt>
                <c:pt idx="979">
                  <c:v>44678</c:v>
                </c:pt>
                <c:pt idx="980">
                  <c:v>44677</c:v>
                </c:pt>
                <c:pt idx="981">
                  <c:v>44676</c:v>
                </c:pt>
                <c:pt idx="982">
                  <c:v>44673</c:v>
                </c:pt>
                <c:pt idx="983">
                  <c:v>44672</c:v>
                </c:pt>
                <c:pt idx="984">
                  <c:v>44671</c:v>
                </c:pt>
                <c:pt idx="985">
                  <c:v>44670</c:v>
                </c:pt>
                <c:pt idx="986">
                  <c:v>44669</c:v>
                </c:pt>
                <c:pt idx="987">
                  <c:v>44664</c:v>
                </c:pt>
                <c:pt idx="988">
                  <c:v>44663</c:v>
                </c:pt>
                <c:pt idx="989">
                  <c:v>44662</c:v>
                </c:pt>
                <c:pt idx="990">
                  <c:v>44659</c:v>
                </c:pt>
                <c:pt idx="991">
                  <c:v>44658</c:v>
                </c:pt>
                <c:pt idx="992">
                  <c:v>44657</c:v>
                </c:pt>
                <c:pt idx="993">
                  <c:v>44656</c:v>
                </c:pt>
                <c:pt idx="994">
                  <c:v>44655</c:v>
                </c:pt>
                <c:pt idx="995">
                  <c:v>44652</c:v>
                </c:pt>
                <c:pt idx="996">
                  <c:v>44651</c:v>
                </c:pt>
                <c:pt idx="997">
                  <c:v>44650</c:v>
                </c:pt>
                <c:pt idx="998">
                  <c:v>44649</c:v>
                </c:pt>
                <c:pt idx="999">
                  <c:v>44648</c:v>
                </c:pt>
                <c:pt idx="1000">
                  <c:v>44645</c:v>
                </c:pt>
                <c:pt idx="1001">
                  <c:v>44644</c:v>
                </c:pt>
                <c:pt idx="1002">
                  <c:v>44643</c:v>
                </c:pt>
                <c:pt idx="1003">
                  <c:v>44642</c:v>
                </c:pt>
                <c:pt idx="1004">
                  <c:v>44641</c:v>
                </c:pt>
                <c:pt idx="1005">
                  <c:v>44637</c:v>
                </c:pt>
                <c:pt idx="1006">
                  <c:v>44636</c:v>
                </c:pt>
                <c:pt idx="1007">
                  <c:v>44635</c:v>
                </c:pt>
                <c:pt idx="1008">
                  <c:v>44634</c:v>
                </c:pt>
                <c:pt idx="1009">
                  <c:v>44631</c:v>
                </c:pt>
                <c:pt idx="1010">
                  <c:v>44630</c:v>
                </c:pt>
                <c:pt idx="1011">
                  <c:v>44629</c:v>
                </c:pt>
                <c:pt idx="1012">
                  <c:v>44628</c:v>
                </c:pt>
                <c:pt idx="1013">
                  <c:v>44627</c:v>
                </c:pt>
                <c:pt idx="1014">
                  <c:v>44624</c:v>
                </c:pt>
                <c:pt idx="1015">
                  <c:v>44623</c:v>
                </c:pt>
                <c:pt idx="1016">
                  <c:v>44622</c:v>
                </c:pt>
                <c:pt idx="1017">
                  <c:v>44620</c:v>
                </c:pt>
                <c:pt idx="1018">
                  <c:v>44617</c:v>
                </c:pt>
                <c:pt idx="1019">
                  <c:v>44616</c:v>
                </c:pt>
                <c:pt idx="1020">
                  <c:v>44615</c:v>
                </c:pt>
                <c:pt idx="1021">
                  <c:v>44614</c:v>
                </c:pt>
                <c:pt idx="1022">
                  <c:v>44613</c:v>
                </c:pt>
                <c:pt idx="1023">
                  <c:v>44610</c:v>
                </c:pt>
                <c:pt idx="1024">
                  <c:v>44609</c:v>
                </c:pt>
                <c:pt idx="1025">
                  <c:v>44608</c:v>
                </c:pt>
                <c:pt idx="1026">
                  <c:v>44607</c:v>
                </c:pt>
                <c:pt idx="1027">
                  <c:v>44606</c:v>
                </c:pt>
                <c:pt idx="1028">
                  <c:v>44603</c:v>
                </c:pt>
                <c:pt idx="1029">
                  <c:v>44602</c:v>
                </c:pt>
                <c:pt idx="1030">
                  <c:v>44601</c:v>
                </c:pt>
                <c:pt idx="1031">
                  <c:v>44600</c:v>
                </c:pt>
                <c:pt idx="1032">
                  <c:v>44599</c:v>
                </c:pt>
                <c:pt idx="1033">
                  <c:v>44596</c:v>
                </c:pt>
                <c:pt idx="1034">
                  <c:v>44595</c:v>
                </c:pt>
                <c:pt idx="1035">
                  <c:v>44594</c:v>
                </c:pt>
                <c:pt idx="1036">
                  <c:v>44593</c:v>
                </c:pt>
                <c:pt idx="1037">
                  <c:v>44592</c:v>
                </c:pt>
                <c:pt idx="1038">
                  <c:v>44589</c:v>
                </c:pt>
                <c:pt idx="1039">
                  <c:v>44588</c:v>
                </c:pt>
                <c:pt idx="1040">
                  <c:v>44586</c:v>
                </c:pt>
                <c:pt idx="1041">
                  <c:v>44585</c:v>
                </c:pt>
                <c:pt idx="1042">
                  <c:v>44582</c:v>
                </c:pt>
                <c:pt idx="1043">
                  <c:v>44581</c:v>
                </c:pt>
                <c:pt idx="1044">
                  <c:v>44580</c:v>
                </c:pt>
                <c:pt idx="1045">
                  <c:v>44579</c:v>
                </c:pt>
                <c:pt idx="1046">
                  <c:v>44578</c:v>
                </c:pt>
                <c:pt idx="1047">
                  <c:v>44575</c:v>
                </c:pt>
                <c:pt idx="1048">
                  <c:v>44574</c:v>
                </c:pt>
                <c:pt idx="1049">
                  <c:v>44573</c:v>
                </c:pt>
                <c:pt idx="1050">
                  <c:v>44572</c:v>
                </c:pt>
                <c:pt idx="1051">
                  <c:v>44571</c:v>
                </c:pt>
                <c:pt idx="1052">
                  <c:v>44568</c:v>
                </c:pt>
                <c:pt idx="1053">
                  <c:v>44567</c:v>
                </c:pt>
                <c:pt idx="1054">
                  <c:v>44566</c:v>
                </c:pt>
                <c:pt idx="1055">
                  <c:v>44565</c:v>
                </c:pt>
                <c:pt idx="1056">
                  <c:v>44564</c:v>
                </c:pt>
                <c:pt idx="1057">
                  <c:v>44561</c:v>
                </c:pt>
                <c:pt idx="1058">
                  <c:v>44560</c:v>
                </c:pt>
                <c:pt idx="1059">
                  <c:v>44559</c:v>
                </c:pt>
                <c:pt idx="1060">
                  <c:v>44558</c:v>
                </c:pt>
                <c:pt idx="1061">
                  <c:v>44557</c:v>
                </c:pt>
                <c:pt idx="1062">
                  <c:v>44554</c:v>
                </c:pt>
                <c:pt idx="1063">
                  <c:v>44553</c:v>
                </c:pt>
                <c:pt idx="1064">
                  <c:v>44552</c:v>
                </c:pt>
                <c:pt idx="1065">
                  <c:v>44551</c:v>
                </c:pt>
                <c:pt idx="1066">
                  <c:v>44550</c:v>
                </c:pt>
                <c:pt idx="1067">
                  <c:v>44547</c:v>
                </c:pt>
                <c:pt idx="1068">
                  <c:v>44546</c:v>
                </c:pt>
                <c:pt idx="1069">
                  <c:v>44545</c:v>
                </c:pt>
                <c:pt idx="1070">
                  <c:v>44544</c:v>
                </c:pt>
                <c:pt idx="1071">
                  <c:v>44543</c:v>
                </c:pt>
                <c:pt idx="1072">
                  <c:v>44540</c:v>
                </c:pt>
                <c:pt idx="1073">
                  <c:v>44539</c:v>
                </c:pt>
                <c:pt idx="1074">
                  <c:v>44538</c:v>
                </c:pt>
                <c:pt idx="1075">
                  <c:v>44537</c:v>
                </c:pt>
                <c:pt idx="1076">
                  <c:v>44536</c:v>
                </c:pt>
                <c:pt idx="1077">
                  <c:v>44533</c:v>
                </c:pt>
                <c:pt idx="1078">
                  <c:v>44532</c:v>
                </c:pt>
                <c:pt idx="1079">
                  <c:v>44531</c:v>
                </c:pt>
                <c:pt idx="1080">
                  <c:v>44530</c:v>
                </c:pt>
                <c:pt idx="1081">
                  <c:v>44529</c:v>
                </c:pt>
                <c:pt idx="1082">
                  <c:v>44526</c:v>
                </c:pt>
                <c:pt idx="1083">
                  <c:v>44525</c:v>
                </c:pt>
                <c:pt idx="1084">
                  <c:v>44524</c:v>
                </c:pt>
                <c:pt idx="1085">
                  <c:v>44523</c:v>
                </c:pt>
                <c:pt idx="1086">
                  <c:v>44522</c:v>
                </c:pt>
                <c:pt idx="1087">
                  <c:v>44518</c:v>
                </c:pt>
                <c:pt idx="1088">
                  <c:v>44517</c:v>
                </c:pt>
                <c:pt idx="1089">
                  <c:v>44516</c:v>
                </c:pt>
                <c:pt idx="1090">
                  <c:v>44515</c:v>
                </c:pt>
                <c:pt idx="1091">
                  <c:v>44512</c:v>
                </c:pt>
                <c:pt idx="1092">
                  <c:v>44511</c:v>
                </c:pt>
                <c:pt idx="1093">
                  <c:v>44510</c:v>
                </c:pt>
                <c:pt idx="1094">
                  <c:v>44509</c:v>
                </c:pt>
                <c:pt idx="1095">
                  <c:v>44508</c:v>
                </c:pt>
                <c:pt idx="1096">
                  <c:v>44504</c:v>
                </c:pt>
                <c:pt idx="1097">
                  <c:v>44503</c:v>
                </c:pt>
                <c:pt idx="1098">
                  <c:v>44502</c:v>
                </c:pt>
                <c:pt idx="1099">
                  <c:v>44501</c:v>
                </c:pt>
                <c:pt idx="1100">
                  <c:v>44498</c:v>
                </c:pt>
                <c:pt idx="1101">
                  <c:v>44497</c:v>
                </c:pt>
                <c:pt idx="1102">
                  <c:v>44496</c:v>
                </c:pt>
                <c:pt idx="1103">
                  <c:v>44495</c:v>
                </c:pt>
                <c:pt idx="1104">
                  <c:v>44494</c:v>
                </c:pt>
                <c:pt idx="1105">
                  <c:v>44491</c:v>
                </c:pt>
                <c:pt idx="1106">
                  <c:v>44490</c:v>
                </c:pt>
                <c:pt idx="1107">
                  <c:v>44489</c:v>
                </c:pt>
                <c:pt idx="1108">
                  <c:v>44488</c:v>
                </c:pt>
                <c:pt idx="1109">
                  <c:v>44487</c:v>
                </c:pt>
                <c:pt idx="1110">
                  <c:v>44483</c:v>
                </c:pt>
                <c:pt idx="1111">
                  <c:v>44482</c:v>
                </c:pt>
                <c:pt idx="1112">
                  <c:v>44481</c:v>
                </c:pt>
                <c:pt idx="1113">
                  <c:v>44480</c:v>
                </c:pt>
                <c:pt idx="1114">
                  <c:v>44477</c:v>
                </c:pt>
                <c:pt idx="1115">
                  <c:v>44476</c:v>
                </c:pt>
                <c:pt idx="1116">
                  <c:v>44475</c:v>
                </c:pt>
                <c:pt idx="1117">
                  <c:v>44474</c:v>
                </c:pt>
                <c:pt idx="1118">
                  <c:v>44473</c:v>
                </c:pt>
                <c:pt idx="1119">
                  <c:v>44470</c:v>
                </c:pt>
                <c:pt idx="1120">
                  <c:v>44469</c:v>
                </c:pt>
                <c:pt idx="1121">
                  <c:v>44468</c:v>
                </c:pt>
                <c:pt idx="1122">
                  <c:v>44467</c:v>
                </c:pt>
                <c:pt idx="1123">
                  <c:v>44466</c:v>
                </c:pt>
                <c:pt idx="1124">
                  <c:v>44463</c:v>
                </c:pt>
                <c:pt idx="1125">
                  <c:v>44462</c:v>
                </c:pt>
                <c:pt idx="1126">
                  <c:v>44461</c:v>
                </c:pt>
                <c:pt idx="1127">
                  <c:v>44460</c:v>
                </c:pt>
                <c:pt idx="1128">
                  <c:v>44459</c:v>
                </c:pt>
                <c:pt idx="1129">
                  <c:v>44456</c:v>
                </c:pt>
                <c:pt idx="1130">
                  <c:v>44455</c:v>
                </c:pt>
                <c:pt idx="1131">
                  <c:v>44454</c:v>
                </c:pt>
                <c:pt idx="1132">
                  <c:v>44453</c:v>
                </c:pt>
                <c:pt idx="1133">
                  <c:v>44452</c:v>
                </c:pt>
                <c:pt idx="1134">
                  <c:v>44448</c:v>
                </c:pt>
                <c:pt idx="1135">
                  <c:v>44447</c:v>
                </c:pt>
                <c:pt idx="1136">
                  <c:v>44446</c:v>
                </c:pt>
                <c:pt idx="1137">
                  <c:v>44445</c:v>
                </c:pt>
                <c:pt idx="1138">
                  <c:v>44442</c:v>
                </c:pt>
                <c:pt idx="1139">
                  <c:v>44441</c:v>
                </c:pt>
                <c:pt idx="1140">
                  <c:v>44440</c:v>
                </c:pt>
                <c:pt idx="1141">
                  <c:v>44439</c:v>
                </c:pt>
                <c:pt idx="1142">
                  <c:v>44438</c:v>
                </c:pt>
                <c:pt idx="1143">
                  <c:v>44435</c:v>
                </c:pt>
                <c:pt idx="1144">
                  <c:v>44434</c:v>
                </c:pt>
                <c:pt idx="1145">
                  <c:v>44433</c:v>
                </c:pt>
                <c:pt idx="1146">
                  <c:v>44432</c:v>
                </c:pt>
                <c:pt idx="1147">
                  <c:v>44431</c:v>
                </c:pt>
                <c:pt idx="1148">
                  <c:v>44428</c:v>
                </c:pt>
                <c:pt idx="1149">
                  <c:v>44426</c:v>
                </c:pt>
                <c:pt idx="1150">
                  <c:v>44425</c:v>
                </c:pt>
                <c:pt idx="1151">
                  <c:v>44424</c:v>
                </c:pt>
                <c:pt idx="1152">
                  <c:v>44421</c:v>
                </c:pt>
                <c:pt idx="1153">
                  <c:v>44420</c:v>
                </c:pt>
                <c:pt idx="1154">
                  <c:v>44419</c:v>
                </c:pt>
                <c:pt idx="1155">
                  <c:v>44418</c:v>
                </c:pt>
                <c:pt idx="1156">
                  <c:v>44417</c:v>
                </c:pt>
                <c:pt idx="1157">
                  <c:v>44414</c:v>
                </c:pt>
                <c:pt idx="1158">
                  <c:v>44413</c:v>
                </c:pt>
                <c:pt idx="1159">
                  <c:v>44412</c:v>
                </c:pt>
                <c:pt idx="1160">
                  <c:v>44411</c:v>
                </c:pt>
                <c:pt idx="1161">
                  <c:v>44410</c:v>
                </c:pt>
                <c:pt idx="1162">
                  <c:v>44407</c:v>
                </c:pt>
                <c:pt idx="1163">
                  <c:v>44406</c:v>
                </c:pt>
                <c:pt idx="1164">
                  <c:v>44405</c:v>
                </c:pt>
                <c:pt idx="1165">
                  <c:v>44404</c:v>
                </c:pt>
                <c:pt idx="1166">
                  <c:v>44403</c:v>
                </c:pt>
                <c:pt idx="1167">
                  <c:v>44400</c:v>
                </c:pt>
                <c:pt idx="1168">
                  <c:v>44399</c:v>
                </c:pt>
                <c:pt idx="1169">
                  <c:v>44397</c:v>
                </c:pt>
                <c:pt idx="1170">
                  <c:v>44396</c:v>
                </c:pt>
                <c:pt idx="1171">
                  <c:v>44393</c:v>
                </c:pt>
                <c:pt idx="1172">
                  <c:v>44392</c:v>
                </c:pt>
                <c:pt idx="1173">
                  <c:v>44391</c:v>
                </c:pt>
                <c:pt idx="1174">
                  <c:v>44390</c:v>
                </c:pt>
                <c:pt idx="1175">
                  <c:v>44389</c:v>
                </c:pt>
                <c:pt idx="1176">
                  <c:v>44386</c:v>
                </c:pt>
                <c:pt idx="1177">
                  <c:v>44385</c:v>
                </c:pt>
                <c:pt idx="1178">
                  <c:v>44384</c:v>
                </c:pt>
                <c:pt idx="1179">
                  <c:v>44383</c:v>
                </c:pt>
                <c:pt idx="1180">
                  <c:v>44382</c:v>
                </c:pt>
                <c:pt idx="1181">
                  <c:v>44379</c:v>
                </c:pt>
                <c:pt idx="1182">
                  <c:v>44378</c:v>
                </c:pt>
                <c:pt idx="1183">
                  <c:v>44377</c:v>
                </c:pt>
                <c:pt idx="1184">
                  <c:v>44376</c:v>
                </c:pt>
                <c:pt idx="1185">
                  <c:v>44375</c:v>
                </c:pt>
                <c:pt idx="1186">
                  <c:v>44372</c:v>
                </c:pt>
                <c:pt idx="1187">
                  <c:v>44371</c:v>
                </c:pt>
                <c:pt idx="1188">
                  <c:v>44370</c:v>
                </c:pt>
                <c:pt idx="1189">
                  <c:v>44369</c:v>
                </c:pt>
                <c:pt idx="1190">
                  <c:v>44368</c:v>
                </c:pt>
                <c:pt idx="1191">
                  <c:v>44365</c:v>
                </c:pt>
                <c:pt idx="1192">
                  <c:v>44364</c:v>
                </c:pt>
                <c:pt idx="1193">
                  <c:v>44363</c:v>
                </c:pt>
                <c:pt idx="1194">
                  <c:v>44362</c:v>
                </c:pt>
                <c:pt idx="1195">
                  <c:v>44361</c:v>
                </c:pt>
                <c:pt idx="1196">
                  <c:v>44358</c:v>
                </c:pt>
                <c:pt idx="1197">
                  <c:v>44357</c:v>
                </c:pt>
                <c:pt idx="1198">
                  <c:v>44356</c:v>
                </c:pt>
                <c:pt idx="1199">
                  <c:v>44355</c:v>
                </c:pt>
                <c:pt idx="1200">
                  <c:v>44354</c:v>
                </c:pt>
                <c:pt idx="1201">
                  <c:v>44351</c:v>
                </c:pt>
                <c:pt idx="1202">
                  <c:v>44350</c:v>
                </c:pt>
                <c:pt idx="1203">
                  <c:v>44349</c:v>
                </c:pt>
                <c:pt idx="1204">
                  <c:v>44348</c:v>
                </c:pt>
                <c:pt idx="1205">
                  <c:v>44347</c:v>
                </c:pt>
                <c:pt idx="1206">
                  <c:v>44344</c:v>
                </c:pt>
                <c:pt idx="1207">
                  <c:v>44343</c:v>
                </c:pt>
                <c:pt idx="1208">
                  <c:v>44342</c:v>
                </c:pt>
                <c:pt idx="1209">
                  <c:v>44341</c:v>
                </c:pt>
                <c:pt idx="1210">
                  <c:v>44340</c:v>
                </c:pt>
                <c:pt idx="1211">
                  <c:v>44337</c:v>
                </c:pt>
                <c:pt idx="1212">
                  <c:v>44336</c:v>
                </c:pt>
                <c:pt idx="1213">
                  <c:v>44335</c:v>
                </c:pt>
                <c:pt idx="1214">
                  <c:v>44334</c:v>
                </c:pt>
                <c:pt idx="1215">
                  <c:v>44333</c:v>
                </c:pt>
                <c:pt idx="1216">
                  <c:v>44330</c:v>
                </c:pt>
                <c:pt idx="1217">
                  <c:v>44328</c:v>
                </c:pt>
                <c:pt idx="1218">
                  <c:v>44327</c:v>
                </c:pt>
                <c:pt idx="1219">
                  <c:v>44326</c:v>
                </c:pt>
                <c:pt idx="1220">
                  <c:v>44323</c:v>
                </c:pt>
                <c:pt idx="1221">
                  <c:v>44322</c:v>
                </c:pt>
                <c:pt idx="1222">
                  <c:v>44321</c:v>
                </c:pt>
                <c:pt idx="1223">
                  <c:v>44320</c:v>
                </c:pt>
                <c:pt idx="1224">
                  <c:v>44319</c:v>
                </c:pt>
                <c:pt idx="1225">
                  <c:v>44316</c:v>
                </c:pt>
                <c:pt idx="1226">
                  <c:v>44315</c:v>
                </c:pt>
                <c:pt idx="1227">
                  <c:v>44314</c:v>
                </c:pt>
                <c:pt idx="1228">
                  <c:v>44313</c:v>
                </c:pt>
                <c:pt idx="1229">
                  <c:v>44312</c:v>
                </c:pt>
                <c:pt idx="1230">
                  <c:v>44309</c:v>
                </c:pt>
                <c:pt idx="1231">
                  <c:v>44308</c:v>
                </c:pt>
                <c:pt idx="1232">
                  <c:v>44306</c:v>
                </c:pt>
                <c:pt idx="1233">
                  <c:v>44305</c:v>
                </c:pt>
                <c:pt idx="1234">
                  <c:v>44302</c:v>
                </c:pt>
                <c:pt idx="1235">
                  <c:v>44301</c:v>
                </c:pt>
                <c:pt idx="1236">
                  <c:v>44299</c:v>
                </c:pt>
                <c:pt idx="1237">
                  <c:v>44298</c:v>
                </c:pt>
              </c:numCache>
            </c:numRef>
          </c:cat>
          <c:val>
            <c:numRef>
              <c:f>Volume!$D$2:$D$1239</c:f>
            </c:numRef>
          </c:val>
          <c:extLst>
            <c:ext xmlns:c16="http://schemas.microsoft.com/office/drawing/2014/chart" uri="{C3380CC4-5D6E-409C-BE32-E72D297353CC}">
              <c16:uniqueId val="{00000002-23AE-496E-B18D-44818E33B02A}"/>
            </c:ext>
          </c:extLst>
        </c:ser>
        <c:ser>
          <c:idx val="3"/>
          <c:order val="3"/>
          <c:tx>
            <c:strRef>
              <c:f>Volume!$E$1</c:f>
              <c:strCache>
                <c:ptCount val="1"/>
                <c:pt idx="0">
                  <c:v>Low</c:v>
                </c:pt>
              </c:strCache>
            </c:strRef>
          </c:tx>
          <c:spPr>
            <a:noFill/>
            <a:ln w="25400" cap="flat" cmpd="sng" algn="ctr">
              <a:solidFill>
                <a:schemeClr val="accent4"/>
              </a:solidFill>
              <a:miter lim="800000"/>
            </a:ln>
            <a:effectLst/>
          </c:spPr>
          <c:invertIfNegative val="0"/>
          <c:cat>
            <c:numRef>
              <c:f>Volume!$A$2:$A$1239</c:f>
              <c:numCache>
                <c:formatCode>d\-mmm\-yy</c:formatCode>
                <c:ptCount val="1238"/>
                <c:pt idx="0">
                  <c:v>46120</c:v>
                </c:pt>
                <c:pt idx="1">
                  <c:v>46119</c:v>
                </c:pt>
                <c:pt idx="2">
                  <c:v>46118</c:v>
                </c:pt>
                <c:pt idx="3">
                  <c:v>46114</c:v>
                </c:pt>
                <c:pt idx="4">
                  <c:v>46113</c:v>
                </c:pt>
                <c:pt idx="5">
                  <c:v>46111</c:v>
                </c:pt>
                <c:pt idx="6">
                  <c:v>46108</c:v>
                </c:pt>
                <c:pt idx="7">
                  <c:v>46106</c:v>
                </c:pt>
                <c:pt idx="8">
                  <c:v>46105</c:v>
                </c:pt>
                <c:pt idx="9">
                  <c:v>46104</c:v>
                </c:pt>
                <c:pt idx="10">
                  <c:v>46101</c:v>
                </c:pt>
                <c:pt idx="11">
                  <c:v>46100</c:v>
                </c:pt>
                <c:pt idx="12">
                  <c:v>46099</c:v>
                </c:pt>
                <c:pt idx="13">
                  <c:v>46098</c:v>
                </c:pt>
                <c:pt idx="14">
                  <c:v>46097</c:v>
                </c:pt>
                <c:pt idx="15">
                  <c:v>46094</c:v>
                </c:pt>
                <c:pt idx="16">
                  <c:v>46093</c:v>
                </c:pt>
                <c:pt idx="17">
                  <c:v>46092</c:v>
                </c:pt>
                <c:pt idx="18">
                  <c:v>46091</c:v>
                </c:pt>
                <c:pt idx="19">
                  <c:v>46090</c:v>
                </c:pt>
                <c:pt idx="20">
                  <c:v>46087</c:v>
                </c:pt>
                <c:pt idx="21">
                  <c:v>46086</c:v>
                </c:pt>
                <c:pt idx="22">
                  <c:v>46085</c:v>
                </c:pt>
                <c:pt idx="23">
                  <c:v>46083</c:v>
                </c:pt>
                <c:pt idx="24">
                  <c:v>46080</c:v>
                </c:pt>
                <c:pt idx="25">
                  <c:v>46079</c:v>
                </c:pt>
                <c:pt idx="26">
                  <c:v>46078</c:v>
                </c:pt>
                <c:pt idx="27">
                  <c:v>46077</c:v>
                </c:pt>
                <c:pt idx="28">
                  <c:v>46076</c:v>
                </c:pt>
                <c:pt idx="29">
                  <c:v>46073</c:v>
                </c:pt>
                <c:pt idx="30">
                  <c:v>46072</c:v>
                </c:pt>
                <c:pt idx="31">
                  <c:v>46071</c:v>
                </c:pt>
                <c:pt idx="32">
                  <c:v>46070</c:v>
                </c:pt>
                <c:pt idx="33">
                  <c:v>46069</c:v>
                </c:pt>
                <c:pt idx="34">
                  <c:v>46066</c:v>
                </c:pt>
                <c:pt idx="35">
                  <c:v>46065</c:v>
                </c:pt>
                <c:pt idx="36">
                  <c:v>46064</c:v>
                </c:pt>
                <c:pt idx="37">
                  <c:v>46063</c:v>
                </c:pt>
                <c:pt idx="38">
                  <c:v>46062</c:v>
                </c:pt>
                <c:pt idx="39">
                  <c:v>46059</c:v>
                </c:pt>
                <c:pt idx="40">
                  <c:v>46058</c:v>
                </c:pt>
                <c:pt idx="41">
                  <c:v>46057</c:v>
                </c:pt>
                <c:pt idx="42">
                  <c:v>46056</c:v>
                </c:pt>
                <c:pt idx="43">
                  <c:v>46055</c:v>
                </c:pt>
                <c:pt idx="44">
                  <c:v>46054</c:v>
                </c:pt>
                <c:pt idx="45">
                  <c:v>46052</c:v>
                </c:pt>
                <c:pt idx="46">
                  <c:v>46051</c:v>
                </c:pt>
                <c:pt idx="47">
                  <c:v>46050</c:v>
                </c:pt>
                <c:pt idx="48">
                  <c:v>46049</c:v>
                </c:pt>
                <c:pt idx="49">
                  <c:v>46045</c:v>
                </c:pt>
                <c:pt idx="50">
                  <c:v>46044</c:v>
                </c:pt>
                <c:pt idx="51">
                  <c:v>46043</c:v>
                </c:pt>
                <c:pt idx="52">
                  <c:v>46042</c:v>
                </c:pt>
                <c:pt idx="53">
                  <c:v>46041</c:v>
                </c:pt>
                <c:pt idx="54">
                  <c:v>46038</c:v>
                </c:pt>
                <c:pt idx="55">
                  <c:v>46036</c:v>
                </c:pt>
                <c:pt idx="56">
                  <c:v>46035</c:v>
                </c:pt>
                <c:pt idx="57">
                  <c:v>46034</c:v>
                </c:pt>
                <c:pt idx="58">
                  <c:v>46031</c:v>
                </c:pt>
                <c:pt idx="59">
                  <c:v>46030</c:v>
                </c:pt>
                <c:pt idx="60">
                  <c:v>46029</c:v>
                </c:pt>
                <c:pt idx="61">
                  <c:v>46028</c:v>
                </c:pt>
                <c:pt idx="62">
                  <c:v>46027</c:v>
                </c:pt>
                <c:pt idx="63">
                  <c:v>46024</c:v>
                </c:pt>
                <c:pt idx="64">
                  <c:v>46023</c:v>
                </c:pt>
                <c:pt idx="65">
                  <c:v>46022</c:v>
                </c:pt>
                <c:pt idx="66">
                  <c:v>46021</c:v>
                </c:pt>
                <c:pt idx="67">
                  <c:v>46020</c:v>
                </c:pt>
                <c:pt idx="68">
                  <c:v>46017</c:v>
                </c:pt>
                <c:pt idx="69">
                  <c:v>46015</c:v>
                </c:pt>
                <c:pt idx="70">
                  <c:v>46014</c:v>
                </c:pt>
                <c:pt idx="71">
                  <c:v>46013</c:v>
                </c:pt>
                <c:pt idx="72">
                  <c:v>46010</c:v>
                </c:pt>
                <c:pt idx="73">
                  <c:v>46009</c:v>
                </c:pt>
                <c:pt idx="74">
                  <c:v>46008</c:v>
                </c:pt>
                <c:pt idx="75">
                  <c:v>46007</c:v>
                </c:pt>
                <c:pt idx="76">
                  <c:v>46006</c:v>
                </c:pt>
                <c:pt idx="77">
                  <c:v>46003</c:v>
                </c:pt>
                <c:pt idx="78">
                  <c:v>46002</c:v>
                </c:pt>
                <c:pt idx="79">
                  <c:v>46001</c:v>
                </c:pt>
                <c:pt idx="80">
                  <c:v>46000</c:v>
                </c:pt>
                <c:pt idx="81">
                  <c:v>45999</c:v>
                </c:pt>
                <c:pt idx="82">
                  <c:v>45996</c:v>
                </c:pt>
                <c:pt idx="83">
                  <c:v>45995</c:v>
                </c:pt>
                <c:pt idx="84">
                  <c:v>45994</c:v>
                </c:pt>
                <c:pt idx="85">
                  <c:v>45993</c:v>
                </c:pt>
                <c:pt idx="86">
                  <c:v>45992</c:v>
                </c:pt>
                <c:pt idx="87">
                  <c:v>45989</c:v>
                </c:pt>
                <c:pt idx="88">
                  <c:v>45988</c:v>
                </c:pt>
                <c:pt idx="89">
                  <c:v>45987</c:v>
                </c:pt>
                <c:pt idx="90">
                  <c:v>45986</c:v>
                </c:pt>
                <c:pt idx="91">
                  <c:v>45985</c:v>
                </c:pt>
                <c:pt idx="92">
                  <c:v>45982</c:v>
                </c:pt>
                <c:pt idx="93">
                  <c:v>45981</c:v>
                </c:pt>
                <c:pt idx="94">
                  <c:v>45980</c:v>
                </c:pt>
                <c:pt idx="95">
                  <c:v>45979</c:v>
                </c:pt>
                <c:pt idx="96">
                  <c:v>45978</c:v>
                </c:pt>
                <c:pt idx="97">
                  <c:v>45975</c:v>
                </c:pt>
                <c:pt idx="98">
                  <c:v>45974</c:v>
                </c:pt>
                <c:pt idx="99">
                  <c:v>45973</c:v>
                </c:pt>
                <c:pt idx="100">
                  <c:v>45972</c:v>
                </c:pt>
                <c:pt idx="101">
                  <c:v>45971</c:v>
                </c:pt>
                <c:pt idx="102">
                  <c:v>45968</c:v>
                </c:pt>
                <c:pt idx="103">
                  <c:v>45967</c:v>
                </c:pt>
                <c:pt idx="104">
                  <c:v>45965</c:v>
                </c:pt>
                <c:pt idx="105">
                  <c:v>45964</c:v>
                </c:pt>
                <c:pt idx="106">
                  <c:v>45961</c:v>
                </c:pt>
                <c:pt idx="107">
                  <c:v>45960</c:v>
                </c:pt>
                <c:pt idx="108">
                  <c:v>45959</c:v>
                </c:pt>
                <c:pt idx="109">
                  <c:v>45958</c:v>
                </c:pt>
                <c:pt idx="110">
                  <c:v>45957</c:v>
                </c:pt>
                <c:pt idx="111">
                  <c:v>45954</c:v>
                </c:pt>
                <c:pt idx="112">
                  <c:v>45953</c:v>
                </c:pt>
                <c:pt idx="113">
                  <c:v>45951</c:v>
                </c:pt>
                <c:pt idx="114">
                  <c:v>45950</c:v>
                </c:pt>
                <c:pt idx="115">
                  <c:v>45947</c:v>
                </c:pt>
                <c:pt idx="116">
                  <c:v>45946</c:v>
                </c:pt>
                <c:pt idx="117">
                  <c:v>45945</c:v>
                </c:pt>
                <c:pt idx="118">
                  <c:v>45944</c:v>
                </c:pt>
                <c:pt idx="119">
                  <c:v>45943</c:v>
                </c:pt>
                <c:pt idx="120">
                  <c:v>45940</c:v>
                </c:pt>
                <c:pt idx="121">
                  <c:v>45939</c:v>
                </c:pt>
                <c:pt idx="122">
                  <c:v>45938</c:v>
                </c:pt>
                <c:pt idx="123">
                  <c:v>45937</c:v>
                </c:pt>
                <c:pt idx="124">
                  <c:v>45936</c:v>
                </c:pt>
                <c:pt idx="125">
                  <c:v>45933</c:v>
                </c:pt>
                <c:pt idx="126">
                  <c:v>45931</c:v>
                </c:pt>
                <c:pt idx="127">
                  <c:v>45930</c:v>
                </c:pt>
                <c:pt idx="128">
                  <c:v>45929</c:v>
                </c:pt>
                <c:pt idx="129">
                  <c:v>45926</c:v>
                </c:pt>
                <c:pt idx="130">
                  <c:v>45925</c:v>
                </c:pt>
                <c:pt idx="131">
                  <c:v>45924</c:v>
                </c:pt>
                <c:pt idx="132">
                  <c:v>45923</c:v>
                </c:pt>
                <c:pt idx="133">
                  <c:v>45922</c:v>
                </c:pt>
                <c:pt idx="134">
                  <c:v>45919</c:v>
                </c:pt>
                <c:pt idx="135">
                  <c:v>45918</c:v>
                </c:pt>
                <c:pt idx="136">
                  <c:v>45917</c:v>
                </c:pt>
                <c:pt idx="137">
                  <c:v>45916</c:v>
                </c:pt>
                <c:pt idx="138">
                  <c:v>45915</c:v>
                </c:pt>
                <c:pt idx="139">
                  <c:v>45912</c:v>
                </c:pt>
                <c:pt idx="140">
                  <c:v>45911</c:v>
                </c:pt>
                <c:pt idx="141">
                  <c:v>45910</c:v>
                </c:pt>
                <c:pt idx="142">
                  <c:v>45909</c:v>
                </c:pt>
                <c:pt idx="143">
                  <c:v>45908</c:v>
                </c:pt>
                <c:pt idx="144">
                  <c:v>45905</c:v>
                </c:pt>
                <c:pt idx="145">
                  <c:v>45904</c:v>
                </c:pt>
                <c:pt idx="146">
                  <c:v>45903</c:v>
                </c:pt>
                <c:pt idx="147">
                  <c:v>45902</c:v>
                </c:pt>
                <c:pt idx="148">
                  <c:v>45901</c:v>
                </c:pt>
                <c:pt idx="149">
                  <c:v>45898</c:v>
                </c:pt>
                <c:pt idx="150">
                  <c:v>45897</c:v>
                </c:pt>
                <c:pt idx="151">
                  <c:v>45895</c:v>
                </c:pt>
                <c:pt idx="152">
                  <c:v>45894</c:v>
                </c:pt>
                <c:pt idx="153">
                  <c:v>45891</c:v>
                </c:pt>
                <c:pt idx="154">
                  <c:v>45890</c:v>
                </c:pt>
                <c:pt idx="155">
                  <c:v>45889</c:v>
                </c:pt>
                <c:pt idx="156">
                  <c:v>45888</c:v>
                </c:pt>
                <c:pt idx="157">
                  <c:v>45887</c:v>
                </c:pt>
                <c:pt idx="158">
                  <c:v>45883</c:v>
                </c:pt>
                <c:pt idx="159">
                  <c:v>45882</c:v>
                </c:pt>
                <c:pt idx="160">
                  <c:v>45881</c:v>
                </c:pt>
                <c:pt idx="161">
                  <c:v>45880</c:v>
                </c:pt>
                <c:pt idx="162">
                  <c:v>45877</c:v>
                </c:pt>
                <c:pt idx="163">
                  <c:v>45876</c:v>
                </c:pt>
                <c:pt idx="164">
                  <c:v>45875</c:v>
                </c:pt>
                <c:pt idx="165">
                  <c:v>45874</c:v>
                </c:pt>
                <c:pt idx="166">
                  <c:v>45873</c:v>
                </c:pt>
                <c:pt idx="167">
                  <c:v>45870</c:v>
                </c:pt>
                <c:pt idx="168">
                  <c:v>45869</c:v>
                </c:pt>
                <c:pt idx="169">
                  <c:v>45868</c:v>
                </c:pt>
                <c:pt idx="170">
                  <c:v>45867</c:v>
                </c:pt>
                <c:pt idx="171">
                  <c:v>45866</c:v>
                </c:pt>
                <c:pt idx="172">
                  <c:v>45863</c:v>
                </c:pt>
                <c:pt idx="173">
                  <c:v>45862</c:v>
                </c:pt>
                <c:pt idx="174">
                  <c:v>45861</c:v>
                </c:pt>
                <c:pt idx="175">
                  <c:v>45860</c:v>
                </c:pt>
                <c:pt idx="176">
                  <c:v>45859</c:v>
                </c:pt>
                <c:pt idx="177">
                  <c:v>45856</c:v>
                </c:pt>
                <c:pt idx="178">
                  <c:v>45855</c:v>
                </c:pt>
                <c:pt idx="179">
                  <c:v>45854</c:v>
                </c:pt>
                <c:pt idx="180">
                  <c:v>45853</c:v>
                </c:pt>
                <c:pt idx="181">
                  <c:v>45852</c:v>
                </c:pt>
                <c:pt idx="182">
                  <c:v>45849</c:v>
                </c:pt>
                <c:pt idx="183">
                  <c:v>45848</c:v>
                </c:pt>
                <c:pt idx="184">
                  <c:v>45847</c:v>
                </c:pt>
                <c:pt idx="185">
                  <c:v>45846</c:v>
                </c:pt>
                <c:pt idx="186">
                  <c:v>45845</c:v>
                </c:pt>
                <c:pt idx="187">
                  <c:v>45842</c:v>
                </c:pt>
                <c:pt idx="188">
                  <c:v>45841</c:v>
                </c:pt>
                <c:pt idx="189">
                  <c:v>45840</c:v>
                </c:pt>
                <c:pt idx="190">
                  <c:v>45839</c:v>
                </c:pt>
                <c:pt idx="191">
                  <c:v>45838</c:v>
                </c:pt>
                <c:pt idx="192">
                  <c:v>45835</c:v>
                </c:pt>
                <c:pt idx="193">
                  <c:v>45834</c:v>
                </c:pt>
                <c:pt idx="194">
                  <c:v>45833</c:v>
                </c:pt>
                <c:pt idx="195">
                  <c:v>45832</c:v>
                </c:pt>
                <c:pt idx="196">
                  <c:v>45831</c:v>
                </c:pt>
                <c:pt idx="197">
                  <c:v>45828</c:v>
                </c:pt>
                <c:pt idx="198">
                  <c:v>45827</c:v>
                </c:pt>
                <c:pt idx="199">
                  <c:v>45826</c:v>
                </c:pt>
                <c:pt idx="200">
                  <c:v>45825</c:v>
                </c:pt>
                <c:pt idx="201">
                  <c:v>45824</c:v>
                </c:pt>
                <c:pt idx="202">
                  <c:v>45821</c:v>
                </c:pt>
                <c:pt idx="203">
                  <c:v>45820</c:v>
                </c:pt>
                <c:pt idx="204">
                  <c:v>45819</c:v>
                </c:pt>
                <c:pt idx="205">
                  <c:v>45818</c:v>
                </c:pt>
                <c:pt idx="206">
                  <c:v>45817</c:v>
                </c:pt>
                <c:pt idx="207">
                  <c:v>45814</c:v>
                </c:pt>
                <c:pt idx="208">
                  <c:v>45813</c:v>
                </c:pt>
                <c:pt idx="209">
                  <c:v>45812</c:v>
                </c:pt>
                <c:pt idx="210">
                  <c:v>45811</c:v>
                </c:pt>
                <c:pt idx="211">
                  <c:v>45810</c:v>
                </c:pt>
                <c:pt idx="212">
                  <c:v>45807</c:v>
                </c:pt>
                <c:pt idx="213">
                  <c:v>45806</c:v>
                </c:pt>
                <c:pt idx="214">
                  <c:v>45805</c:v>
                </c:pt>
                <c:pt idx="215">
                  <c:v>45804</c:v>
                </c:pt>
                <c:pt idx="216">
                  <c:v>45803</c:v>
                </c:pt>
                <c:pt idx="217">
                  <c:v>45800</c:v>
                </c:pt>
                <c:pt idx="218">
                  <c:v>45799</c:v>
                </c:pt>
                <c:pt idx="219">
                  <c:v>45798</c:v>
                </c:pt>
                <c:pt idx="220">
                  <c:v>45797</c:v>
                </c:pt>
                <c:pt idx="221">
                  <c:v>45796</c:v>
                </c:pt>
                <c:pt idx="222">
                  <c:v>45793</c:v>
                </c:pt>
                <c:pt idx="223">
                  <c:v>45792</c:v>
                </c:pt>
                <c:pt idx="224">
                  <c:v>45791</c:v>
                </c:pt>
                <c:pt idx="225">
                  <c:v>45790</c:v>
                </c:pt>
                <c:pt idx="226">
                  <c:v>45789</c:v>
                </c:pt>
                <c:pt idx="227">
                  <c:v>45786</c:v>
                </c:pt>
                <c:pt idx="228">
                  <c:v>45785</c:v>
                </c:pt>
                <c:pt idx="229">
                  <c:v>45784</c:v>
                </c:pt>
                <c:pt idx="230">
                  <c:v>45783</c:v>
                </c:pt>
                <c:pt idx="231">
                  <c:v>45782</c:v>
                </c:pt>
                <c:pt idx="232">
                  <c:v>45779</c:v>
                </c:pt>
                <c:pt idx="233">
                  <c:v>45777</c:v>
                </c:pt>
                <c:pt idx="234">
                  <c:v>45776</c:v>
                </c:pt>
                <c:pt idx="235">
                  <c:v>45775</c:v>
                </c:pt>
                <c:pt idx="236">
                  <c:v>45772</c:v>
                </c:pt>
                <c:pt idx="237">
                  <c:v>45771</c:v>
                </c:pt>
                <c:pt idx="238">
                  <c:v>45770</c:v>
                </c:pt>
                <c:pt idx="239">
                  <c:v>45769</c:v>
                </c:pt>
                <c:pt idx="240">
                  <c:v>45768</c:v>
                </c:pt>
                <c:pt idx="241">
                  <c:v>45764</c:v>
                </c:pt>
                <c:pt idx="242">
                  <c:v>45763</c:v>
                </c:pt>
                <c:pt idx="243">
                  <c:v>45762</c:v>
                </c:pt>
                <c:pt idx="244">
                  <c:v>45758</c:v>
                </c:pt>
                <c:pt idx="245">
                  <c:v>45756</c:v>
                </c:pt>
                <c:pt idx="246">
                  <c:v>45755</c:v>
                </c:pt>
                <c:pt idx="247">
                  <c:v>45754</c:v>
                </c:pt>
                <c:pt idx="248">
                  <c:v>45751</c:v>
                </c:pt>
                <c:pt idx="249">
                  <c:v>45750</c:v>
                </c:pt>
                <c:pt idx="250">
                  <c:v>45749</c:v>
                </c:pt>
                <c:pt idx="251">
                  <c:v>45748</c:v>
                </c:pt>
                <c:pt idx="252">
                  <c:v>45744</c:v>
                </c:pt>
                <c:pt idx="253">
                  <c:v>45743</c:v>
                </c:pt>
                <c:pt idx="254">
                  <c:v>45742</c:v>
                </c:pt>
                <c:pt idx="255">
                  <c:v>45741</c:v>
                </c:pt>
                <c:pt idx="256">
                  <c:v>45740</c:v>
                </c:pt>
                <c:pt idx="257">
                  <c:v>45737</c:v>
                </c:pt>
                <c:pt idx="258">
                  <c:v>45736</c:v>
                </c:pt>
                <c:pt idx="259">
                  <c:v>45735</c:v>
                </c:pt>
                <c:pt idx="260">
                  <c:v>45734</c:v>
                </c:pt>
                <c:pt idx="261">
                  <c:v>45733</c:v>
                </c:pt>
                <c:pt idx="262">
                  <c:v>45729</c:v>
                </c:pt>
                <c:pt idx="263">
                  <c:v>45728</c:v>
                </c:pt>
                <c:pt idx="264">
                  <c:v>45727</c:v>
                </c:pt>
                <c:pt idx="265">
                  <c:v>45726</c:v>
                </c:pt>
                <c:pt idx="266">
                  <c:v>45723</c:v>
                </c:pt>
                <c:pt idx="267">
                  <c:v>45722</c:v>
                </c:pt>
                <c:pt idx="268">
                  <c:v>45721</c:v>
                </c:pt>
                <c:pt idx="269">
                  <c:v>45720</c:v>
                </c:pt>
                <c:pt idx="270">
                  <c:v>45719</c:v>
                </c:pt>
                <c:pt idx="271">
                  <c:v>45716</c:v>
                </c:pt>
                <c:pt idx="272">
                  <c:v>45715</c:v>
                </c:pt>
                <c:pt idx="273">
                  <c:v>45713</c:v>
                </c:pt>
                <c:pt idx="274">
                  <c:v>45712</c:v>
                </c:pt>
                <c:pt idx="275">
                  <c:v>45709</c:v>
                </c:pt>
                <c:pt idx="276">
                  <c:v>45708</c:v>
                </c:pt>
                <c:pt idx="277">
                  <c:v>45707</c:v>
                </c:pt>
                <c:pt idx="278">
                  <c:v>45706</c:v>
                </c:pt>
                <c:pt idx="279">
                  <c:v>45705</c:v>
                </c:pt>
                <c:pt idx="280">
                  <c:v>45702</c:v>
                </c:pt>
                <c:pt idx="281">
                  <c:v>45701</c:v>
                </c:pt>
                <c:pt idx="282">
                  <c:v>45700</c:v>
                </c:pt>
                <c:pt idx="283">
                  <c:v>45699</c:v>
                </c:pt>
                <c:pt idx="284">
                  <c:v>45698</c:v>
                </c:pt>
                <c:pt idx="285">
                  <c:v>45695</c:v>
                </c:pt>
                <c:pt idx="286">
                  <c:v>45694</c:v>
                </c:pt>
                <c:pt idx="287">
                  <c:v>45693</c:v>
                </c:pt>
                <c:pt idx="288">
                  <c:v>45692</c:v>
                </c:pt>
                <c:pt idx="289">
                  <c:v>45691</c:v>
                </c:pt>
                <c:pt idx="290">
                  <c:v>45689</c:v>
                </c:pt>
                <c:pt idx="291">
                  <c:v>45688</c:v>
                </c:pt>
                <c:pt idx="292">
                  <c:v>45687</c:v>
                </c:pt>
                <c:pt idx="293">
                  <c:v>45686</c:v>
                </c:pt>
                <c:pt idx="294">
                  <c:v>45685</c:v>
                </c:pt>
                <c:pt idx="295">
                  <c:v>45684</c:v>
                </c:pt>
                <c:pt idx="296">
                  <c:v>45681</c:v>
                </c:pt>
                <c:pt idx="297">
                  <c:v>45680</c:v>
                </c:pt>
                <c:pt idx="298">
                  <c:v>45679</c:v>
                </c:pt>
                <c:pt idx="299">
                  <c:v>45678</c:v>
                </c:pt>
                <c:pt idx="300">
                  <c:v>45677</c:v>
                </c:pt>
                <c:pt idx="301">
                  <c:v>45674</c:v>
                </c:pt>
                <c:pt idx="302">
                  <c:v>45673</c:v>
                </c:pt>
                <c:pt idx="303">
                  <c:v>45672</c:v>
                </c:pt>
                <c:pt idx="304">
                  <c:v>45671</c:v>
                </c:pt>
                <c:pt idx="305">
                  <c:v>45670</c:v>
                </c:pt>
                <c:pt idx="306">
                  <c:v>45667</c:v>
                </c:pt>
                <c:pt idx="307">
                  <c:v>45666</c:v>
                </c:pt>
                <c:pt idx="308">
                  <c:v>45665</c:v>
                </c:pt>
                <c:pt idx="309">
                  <c:v>45664</c:v>
                </c:pt>
                <c:pt idx="310">
                  <c:v>45663</c:v>
                </c:pt>
                <c:pt idx="311">
                  <c:v>45660</c:v>
                </c:pt>
                <c:pt idx="312">
                  <c:v>45659</c:v>
                </c:pt>
                <c:pt idx="313">
                  <c:v>45658</c:v>
                </c:pt>
                <c:pt idx="314">
                  <c:v>45657</c:v>
                </c:pt>
                <c:pt idx="315">
                  <c:v>45656</c:v>
                </c:pt>
                <c:pt idx="316">
                  <c:v>45653</c:v>
                </c:pt>
                <c:pt idx="317">
                  <c:v>45652</c:v>
                </c:pt>
                <c:pt idx="318">
                  <c:v>45650</c:v>
                </c:pt>
                <c:pt idx="319">
                  <c:v>45649</c:v>
                </c:pt>
                <c:pt idx="320">
                  <c:v>45646</c:v>
                </c:pt>
                <c:pt idx="321">
                  <c:v>45645</c:v>
                </c:pt>
                <c:pt idx="322">
                  <c:v>45644</c:v>
                </c:pt>
                <c:pt idx="323">
                  <c:v>45643</c:v>
                </c:pt>
                <c:pt idx="324">
                  <c:v>45642</c:v>
                </c:pt>
                <c:pt idx="325">
                  <c:v>45639</c:v>
                </c:pt>
                <c:pt idx="326">
                  <c:v>45638</c:v>
                </c:pt>
                <c:pt idx="327">
                  <c:v>45637</c:v>
                </c:pt>
                <c:pt idx="328">
                  <c:v>45636</c:v>
                </c:pt>
                <c:pt idx="329">
                  <c:v>45635</c:v>
                </c:pt>
                <c:pt idx="330">
                  <c:v>45632</c:v>
                </c:pt>
                <c:pt idx="331">
                  <c:v>45631</c:v>
                </c:pt>
                <c:pt idx="332">
                  <c:v>45630</c:v>
                </c:pt>
                <c:pt idx="333">
                  <c:v>45629</c:v>
                </c:pt>
                <c:pt idx="334">
                  <c:v>45628</c:v>
                </c:pt>
                <c:pt idx="335">
                  <c:v>45625</c:v>
                </c:pt>
                <c:pt idx="336">
                  <c:v>45624</c:v>
                </c:pt>
                <c:pt idx="337">
                  <c:v>45623</c:v>
                </c:pt>
                <c:pt idx="338">
                  <c:v>45622</c:v>
                </c:pt>
                <c:pt idx="339">
                  <c:v>45621</c:v>
                </c:pt>
                <c:pt idx="340">
                  <c:v>45618</c:v>
                </c:pt>
                <c:pt idx="341">
                  <c:v>45617</c:v>
                </c:pt>
                <c:pt idx="342">
                  <c:v>45615</c:v>
                </c:pt>
                <c:pt idx="343">
                  <c:v>45614</c:v>
                </c:pt>
                <c:pt idx="344">
                  <c:v>45610</c:v>
                </c:pt>
                <c:pt idx="345">
                  <c:v>45609</c:v>
                </c:pt>
                <c:pt idx="346">
                  <c:v>45608</c:v>
                </c:pt>
                <c:pt idx="347">
                  <c:v>45607</c:v>
                </c:pt>
                <c:pt idx="348">
                  <c:v>45604</c:v>
                </c:pt>
                <c:pt idx="349">
                  <c:v>45603</c:v>
                </c:pt>
                <c:pt idx="350">
                  <c:v>45602</c:v>
                </c:pt>
                <c:pt idx="351">
                  <c:v>45601</c:v>
                </c:pt>
                <c:pt idx="352">
                  <c:v>45600</c:v>
                </c:pt>
                <c:pt idx="353">
                  <c:v>45597</c:v>
                </c:pt>
                <c:pt idx="354">
                  <c:v>45596</c:v>
                </c:pt>
                <c:pt idx="355">
                  <c:v>45595</c:v>
                </c:pt>
                <c:pt idx="356">
                  <c:v>45594</c:v>
                </c:pt>
                <c:pt idx="357">
                  <c:v>45593</c:v>
                </c:pt>
                <c:pt idx="358">
                  <c:v>45590</c:v>
                </c:pt>
                <c:pt idx="359">
                  <c:v>45589</c:v>
                </c:pt>
                <c:pt idx="360">
                  <c:v>45588</c:v>
                </c:pt>
                <c:pt idx="361">
                  <c:v>45587</c:v>
                </c:pt>
                <c:pt idx="362">
                  <c:v>45586</c:v>
                </c:pt>
                <c:pt idx="363">
                  <c:v>45583</c:v>
                </c:pt>
                <c:pt idx="364">
                  <c:v>45582</c:v>
                </c:pt>
                <c:pt idx="365">
                  <c:v>45581</c:v>
                </c:pt>
                <c:pt idx="366">
                  <c:v>45580</c:v>
                </c:pt>
                <c:pt idx="367">
                  <c:v>45579</c:v>
                </c:pt>
                <c:pt idx="368">
                  <c:v>45576</c:v>
                </c:pt>
                <c:pt idx="369">
                  <c:v>45575</c:v>
                </c:pt>
                <c:pt idx="370">
                  <c:v>45574</c:v>
                </c:pt>
                <c:pt idx="371">
                  <c:v>45573</c:v>
                </c:pt>
                <c:pt idx="372">
                  <c:v>45572</c:v>
                </c:pt>
                <c:pt idx="373">
                  <c:v>45569</c:v>
                </c:pt>
                <c:pt idx="374">
                  <c:v>45568</c:v>
                </c:pt>
                <c:pt idx="375">
                  <c:v>45566</c:v>
                </c:pt>
                <c:pt idx="376">
                  <c:v>45565</c:v>
                </c:pt>
                <c:pt idx="377">
                  <c:v>45562</c:v>
                </c:pt>
                <c:pt idx="378">
                  <c:v>45561</c:v>
                </c:pt>
                <c:pt idx="379">
                  <c:v>45560</c:v>
                </c:pt>
                <c:pt idx="380">
                  <c:v>45559</c:v>
                </c:pt>
                <c:pt idx="381">
                  <c:v>45558</c:v>
                </c:pt>
                <c:pt idx="382">
                  <c:v>45555</c:v>
                </c:pt>
                <c:pt idx="383">
                  <c:v>45554</c:v>
                </c:pt>
                <c:pt idx="384">
                  <c:v>45553</c:v>
                </c:pt>
                <c:pt idx="385">
                  <c:v>45552</c:v>
                </c:pt>
                <c:pt idx="386">
                  <c:v>45551</c:v>
                </c:pt>
                <c:pt idx="387">
                  <c:v>45548</c:v>
                </c:pt>
                <c:pt idx="388">
                  <c:v>45547</c:v>
                </c:pt>
                <c:pt idx="389">
                  <c:v>45546</c:v>
                </c:pt>
                <c:pt idx="390">
                  <c:v>45545</c:v>
                </c:pt>
                <c:pt idx="391">
                  <c:v>45544</c:v>
                </c:pt>
                <c:pt idx="392">
                  <c:v>45541</c:v>
                </c:pt>
                <c:pt idx="393">
                  <c:v>45540</c:v>
                </c:pt>
                <c:pt idx="394">
                  <c:v>45539</c:v>
                </c:pt>
                <c:pt idx="395">
                  <c:v>45538</c:v>
                </c:pt>
                <c:pt idx="396">
                  <c:v>45537</c:v>
                </c:pt>
                <c:pt idx="397">
                  <c:v>45534</c:v>
                </c:pt>
                <c:pt idx="398">
                  <c:v>45533</c:v>
                </c:pt>
                <c:pt idx="399">
                  <c:v>45532</c:v>
                </c:pt>
                <c:pt idx="400">
                  <c:v>45531</c:v>
                </c:pt>
                <c:pt idx="401">
                  <c:v>45530</c:v>
                </c:pt>
                <c:pt idx="402">
                  <c:v>45527</c:v>
                </c:pt>
                <c:pt idx="403">
                  <c:v>45526</c:v>
                </c:pt>
                <c:pt idx="404">
                  <c:v>45525</c:v>
                </c:pt>
                <c:pt idx="405">
                  <c:v>45524</c:v>
                </c:pt>
                <c:pt idx="406">
                  <c:v>45523</c:v>
                </c:pt>
                <c:pt idx="407">
                  <c:v>45520</c:v>
                </c:pt>
                <c:pt idx="408">
                  <c:v>45518</c:v>
                </c:pt>
                <c:pt idx="409">
                  <c:v>45517</c:v>
                </c:pt>
                <c:pt idx="410">
                  <c:v>45516</c:v>
                </c:pt>
                <c:pt idx="411">
                  <c:v>45513</c:v>
                </c:pt>
                <c:pt idx="412">
                  <c:v>45512</c:v>
                </c:pt>
                <c:pt idx="413">
                  <c:v>45511</c:v>
                </c:pt>
                <c:pt idx="414">
                  <c:v>45510</c:v>
                </c:pt>
                <c:pt idx="415">
                  <c:v>45509</c:v>
                </c:pt>
                <c:pt idx="416">
                  <c:v>45506</c:v>
                </c:pt>
                <c:pt idx="417">
                  <c:v>45505</c:v>
                </c:pt>
                <c:pt idx="418">
                  <c:v>45504</c:v>
                </c:pt>
                <c:pt idx="419">
                  <c:v>45503</c:v>
                </c:pt>
                <c:pt idx="420">
                  <c:v>45502</c:v>
                </c:pt>
                <c:pt idx="421">
                  <c:v>45499</c:v>
                </c:pt>
                <c:pt idx="422">
                  <c:v>45498</c:v>
                </c:pt>
                <c:pt idx="423">
                  <c:v>45497</c:v>
                </c:pt>
                <c:pt idx="424">
                  <c:v>45496</c:v>
                </c:pt>
                <c:pt idx="425">
                  <c:v>45495</c:v>
                </c:pt>
                <c:pt idx="426">
                  <c:v>45492</c:v>
                </c:pt>
                <c:pt idx="427">
                  <c:v>45491</c:v>
                </c:pt>
                <c:pt idx="428">
                  <c:v>45489</c:v>
                </c:pt>
                <c:pt idx="429">
                  <c:v>45488</c:v>
                </c:pt>
                <c:pt idx="430">
                  <c:v>45485</c:v>
                </c:pt>
                <c:pt idx="431">
                  <c:v>45484</c:v>
                </c:pt>
                <c:pt idx="432">
                  <c:v>45483</c:v>
                </c:pt>
                <c:pt idx="433">
                  <c:v>45482</c:v>
                </c:pt>
                <c:pt idx="434">
                  <c:v>45481</c:v>
                </c:pt>
                <c:pt idx="435">
                  <c:v>45478</c:v>
                </c:pt>
                <c:pt idx="436">
                  <c:v>45477</c:v>
                </c:pt>
                <c:pt idx="437">
                  <c:v>45476</c:v>
                </c:pt>
                <c:pt idx="438">
                  <c:v>45475</c:v>
                </c:pt>
                <c:pt idx="439">
                  <c:v>45474</c:v>
                </c:pt>
                <c:pt idx="440">
                  <c:v>45471</c:v>
                </c:pt>
                <c:pt idx="441">
                  <c:v>45470</c:v>
                </c:pt>
                <c:pt idx="442">
                  <c:v>45469</c:v>
                </c:pt>
                <c:pt idx="443">
                  <c:v>45468</c:v>
                </c:pt>
                <c:pt idx="444">
                  <c:v>45467</c:v>
                </c:pt>
                <c:pt idx="445">
                  <c:v>45464</c:v>
                </c:pt>
                <c:pt idx="446">
                  <c:v>45463</c:v>
                </c:pt>
                <c:pt idx="447">
                  <c:v>45462</c:v>
                </c:pt>
                <c:pt idx="448">
                  <c:v>45461</c:v>
                </c:pt>
                <c:pt idx="449">
                  <c:v>45457</c:v>
                </c:pt>
                <c:pt idx="450">
                  <c:v>45456</c:v>
                </c:pt>
                <c:pt idx="451">
                  <c:v>45455</c:v>
                </c:pt>
                <c:pt idx="452">
                  <c:v>45454</c:v>
                </c:pt>
                <c:pt idx="453">
                  <c:v>45453</c:v>
                </c:pt>
                <c:pt idx="454">
                  <c:v>45450</c:v>
                </c:pt>
                <c:pt idx="455">
                  <c:v>45449</c:v>
                </c:pt>
                <c:pt idx="456">
                  <c:v>45448</c:v>
                </c:pt>
                <c:pt idx="457">
                  <c:v>45447</c:v>
                </c:pt>
                <c:pt idx="458">
                  <c:v>45446</c:v>
                </c:pt>
                <c:pt idx="459">
                  <c:v>45443</c:v>
                </c:pt>
                <c:pt idx="460">
                  <c:v>45442</c:v>
                </c:pt>
                <c:pt idx="461">
                  <c:v>45441</c:v>
                </c:pt>
                <c:pt idx="462">
                  <c:v>45440</c:v>
                </c:pt>
                <c:pt idx="463">
                  <c:v>45439</c:v>
                </c:pt>
                <c:pt idx="464">
                  <c:v>45436</c:v>
                </c:pt>
                <c:pt idx="465">
                  <c:v>45435</c:v>
                </c:pt>
                <c:pt idx="466">
                  <c:v>45434</c:v>
                </c:pt>
                <c:pt idx="467">
                  <c:v>45433</c:v>
                </c:pt>
                <c:pt idx="468">
                  <c:v>45430</c:v>
                </c:pt>
                <c:pt idx="469">
                  <c:v>45429</c:v>
                </c:pt>
                <c:pt idx="470">
                  <c:v>45428</c:v>
                </c:pt>
                <c:pt idx="471">
                  <c:v>45427</c:v>
                </c:pt>
                <c:pt idx="472">
                  <c:v>45426</c:v>
                </c:pt>
                <c:pt idx="473">
                  <c:v>45425</c:v>
                </c:pt>
                <c:pt idx="474">
                  <c:v>45422</c:v>
                </c:pt>
                <c:pt idx="475">
                  <c:v>45421</c:v>
                </c:pt>
                <c:pt idx="476">
                  <c:v>45420</c:v>
                </c:pt>
                <c:pt idx="477">
                  <c:v>45419</c:v>
                </c:pt>
                <c:pt idx="478">
                  <c:v>45418</c:v>
                </c:pt>
                <c:pt idx="479">
                  <c:v>45415</c:v>
                </c:pt>
                <c:pt idx="480">
                  <c:v>45414</c:v>
                </c:pt>
                <c:pt idx="481">
                  <c:v>45412</c:v>
                </c:pt>
                <c:pt idx="482">
                  <c:v>45411</c:v>
                </c:pt>
                <c:pt idx="483">
                  <c:v>45408</c:v>
                </c:pt>
                <c:pt idx="484">
                  <c:v>45407</c:v>
                </c:pt>
                <c:pt idx="485">
                  <c:v>45406</c:v>
                </c:pt>
                <c:pt idx="486">
                  <c:v>45405</c:v>
                </c:pt>
                <c:pt idx="487">
                  <c:v>45404</c:v>
                </c:pt>
                <c:pt idx="488">
                  <c:v>45401</c:v>
                </c:pt>
                <c:pt idx="489">
                  <c:v>45400</c:v>
                </c:pt>
                <c:pt idx="490">
                  <c:v>45398</c:v>
                </c:pt>
                <c:pt idx="491">
                  <c:v>45397</c:v>
                </c:pt>
                <c:pt idx="492">
                  <c:v>45394</c:v>
                </c:pt>
                <c:pt idx="493">
                  <c:v>45392</c:v>
                </c:pt>
                <c:pt idx="494">
                  <c:v>45391</c:v>
                </c:pt>
                <c:pt idx="495">
                  <c:v>45390</c:v>
                </c:pt>
                <c:pt idx="496">
                  <c:v>45387</c:v>
                </c:pt>
                <c:pt idx="497">
                  <c:v>45386</c:v>
                </c:pt>
                <c:pt idx="498">
                  <c:v>45385</c:v>
                </c:pt>
                <c:pt idx="499">
                  <c:v>45384</c:v>
                </c:pt>
                <c:pt idx="500">
                  <c:v>45383</c:v>
                </c:pt>
                <c:pt idx="501">
                  <c:v>45379</c:v>
                </c:pt>
                <c:pt idx="502">
                  <c:v>45378</c:v>
                </c:pt>
                <c:pt idx="503">
                  <c:v>45377</c:v>
                </c:pt>
                <c:pt idx="504">
                  <c:v>45373</c:v>
                </c:pt>
                <c:pt idx="505">
                  <c:v>45372</c:v>
                </c:pt>
                <c:pt idx="506">
                  <c:v>45371</c:v>
                </c:pt>
                <c:pt idx="507">
                  <c:v>45370</c:v>
                </c:pt>
                <c:pt idx="508">
                  <c:v>45369</c:v>
                </c:pt>
                <c:pt idx="509">
                  <c:v>45366</c:v>
                </c:pt>
                <c:pt idx="510">
                  <c:v>45365</c:v>
                </c:pt>
                <c:pt idx="511">
                  <c:v>45364</c:v>
                </c:pt>
                <c:pt idx="512">
                  <c:v>45363</c:v>
                </c:pt>
                <c:pt idx="513">
                  <c:v>45362</c:v>
                </c:pt>
                <c:pt idx="514">
                  <c:v>45358</c:v>
                </c:pt>
                <c:pt idx="515">
                  <c:v>45357</c:v>
                </c:pt>
                <c:pt idx="516">
                  <c:v>45356</c:v>
                </c:pt>
                <c:pt idx="517">
                  <c:v>45355</c:v>
                </c:pt>
                <c:pt idx="518">
                  <c:v>45353</c:v>
                </c:pt>
                <c:pt idx="519">
                  <c:v>45352</c:v>
                </c:pt>
                <c:pt idx="520">
                  <c:v>45351</c:v>
                </c:pt>
                <c:pt idx="521">
                  <c:v>45350</c:v>
                </c:pt>
                <c:pt idx="522">
                  <c:v>45349</c:v>
                </c:pt>
                <c:pt idx="523">
                  <c:v>45348</c:v>
                </c:pt>
                <c:pt idx="524">
                  <c:v>45345</c:v>
                </c:pt>
                <c:pt idx="525">
                  <c:v>45344</c:v>
                </c:pt>
                <c:pt idx="526">
                  <c:v>45343</c:v>
                </c:pt>
                <c:pt idx="527">
                  <c:v>45342</c:v>
                </c:pt>
                <c:pt idx="528">
                  <c:v>45341</c:v>
                </c:pt>
                <c:pt idx="529">
                  <c:v>45338</c:v>
                </c:pt>
                <c:pt idx="530">
                  <c:v>45337</c:v>
                </c:pt>
                <c:pt idx="531">
                  <c:v>45336</c:v>
                </c:pt>
                <c:pt idx="532">
                  <c:v>45335</c:v>
                </c:pt>
                <c:pt idx="533">
                  <c:v>45334</c:v>
                </c:pt>
                <c:pt idx="534">
                  <c:v>45331</c:v>
                </c:pt>
                <c:pt idx="535">
                  <c:v>45330</c:v>
                </c:pt>
                <c:pt idx="536">
                  <c:v>45329</c:v>
                </c:pt>
                <c:pt idx="537">
                  <c:v>45328</c:v>
                </c:pt>
                <c:pt idx="538">
                  <c:v>45327</c:v>
                </c:pt>
                <c:pt idx="539">
                  <c:v>45324</c:v>
                </c:pt>
                <c:pt idx="540">
                  <c:v>45323</c:v>
                </c:pt>
                <c:pt idx="541">
                  <c:v>45322</c:v>
                </c:pt>
                <c:pt idx="542">
                  <c:v>45321</c:v>
                </c:pt>
                <c:pt idx="543">
                  <c:v>45320</c:v>
                </c:pt>
                <c:pt idx="544">
                  <c:v>45316</c:v>
                </c:pt>
                <c:pt idx="545">
                  <c:v>45315</c:v>
                </c:pt>
                <c:pt idx="546">
                  <c:v>45314</c:v>
                </c:pt>
                <c:pt idx="547">
                  <c:v>45311</c:v>
                </c:pt>
                <c:pt idx="548">
                  <c:v>45310</c:v>
                </c:pt>
                <c:pt idx="549">
                  <c:v>45309</c:v>
                </c:pt>
                <c:pt idx="550">
                  <c:v>45308</c:v>
                </c:pt>
                <c:pt idx="551">
                  <c:v>45307</c:v>
                </c:pt>
                <c:pt idx="552">
                  <c:v>45306</c:v>
                </c:pt>
                <c:pt idx="553">
                  <c:v>45303</c:v>
                </c:pt>
                <c:pt idx="554">
                  <c:v>45302</c:v>
                </c:pt>
                <c:pt idx="555">
                  <c:v>45301</c:v>
                </c:pt>
                <c:pt idx="556">
                  <c:v>45300</c:v>
                </c:pt>
                <c:pt idx="557">
                  <c:v>45299</c:v>
                </c:pt>
                <c:pt idx="558">
                  <c:v>45296</c:v>
                </c:pt>
                <c:pt idx="559">
                  <c:v>45295</c:v>
                </c:pt>
                <c:pt idx="560">
                  <c:v>45294</c:v>
                </c:pt>
                <c:pt idx="561">
                  <c:v>45293</c:v>
                </c:pt>
                <c:pt idx="562">
                  <c:v>45292</c:v>
                </c:pt>
                <c:pt idx="563">
                  <c:v>45289</c:v>
                </c:pt>
                <c:pt idx="564">
                  <c:v>45288</c:v>
                </c:pt>
                <c:pt idx="565">
                  <c:v>45287</c:v>
                </c:pt>
                <c:pt idx="566">
                  <c:v>45286</c:v>
                </c:pt>
                <c:pt idx="567">
                  <c:v>45282</c:v>
                </c:pt>
                <c:pt idx="568">
                  <c:v>45281</c:v>
                </c:pt>
                <c:pt idx="569">
                  <c:v>45280</c:v>
                </c:pt>
                <c:pt idx="570">
                  <c:v>45279</c:v>
                </c:pt>
                <c:pt idx="571">
                  <c:v>45278</c:v>
                </c:pt>
                <c:pt idx="572">
                  <c:v>45275</c:v>
                </c:pt>
                <c:pt idx="573">
                  <c:v>45274</c:v>
                </c:pt>
                <c:pt idx="574">
                  <c:v>45273</c:v>
                </c:pt>
                <c:pt idx="575">
                  <c:v>45272</c:v>
                </c:pt>
                <c:pt idx="576">
                  <c:v>45271</c:v>
                </c:pt>
                <c:pt idx="577">
                  <c:v>45268</c:v>
                </c:pt>
                <c:pt idx="578">
                  <c:v>45267</c:v>
                </c:pt>
                <c:pt idx="579">
                  <c:v>45266</c:v>
                </c:pt>
                <c:pt idx="580">
                  <c:v>45265</c:v>
                </c:pt>
                <c:pt idx="581">
                  <c:v>45264</c:v>
                </c:pt>
                <c:pt idx="582">
                  <c:v>45261</c:v>
                </c:pt>
                <c:pt idx="583">
                  <c:v>45260</c:v>
                </c:pt>
                <c:pt idx="584">
                  <c:v>45259</c:v>
                </c:pt>
                <c:pt idx="585">
                  <c:v>45258</c:v>
                </c:pt>
                <c:pt idx="586">
                  <c:v>45254</c:v>
                </c:pt>
                <c:pt idx="587">
                  <c:v>45253</c:v>
                </c:pt>
                <c:pt idx="588">
                  <c:v>45252</c:v>
                </c:pt>
                <c:pt idx="589">
                  <c:v>45251</c:v>
                </c:pt>
                <c:pt idx="590">
                  <c:v>45250</c:v>
                </c:pt>
                <c:pt idx="591">
                  <c:v>45247</c:v>
                </c:pt>
                <c:pt idx="592">
                  <c:v>45246</c:v>
                </c:pt>
                <c:pt idx="593">
                  <c:v>45245</c:v>
                </c:pt>
                <c:pt idx="594">
                  <c:v>45243</c:v>
                </c:pt>
                <c:pt idx="595">
                  <c:v>45242</c:v>
                </c:pt>
                <c:pt idx="596">
                  <c:v>45240</c:v>
                </c:pt>
                <c:pt idx="597">
                  <c:v>45239</c:v>
                </c:pt>
                <c:pt idx="598">
                  <c:v>45238</c:v>
                </c:pt>
                <c:pt idx="599">
                  <c:v>45237</c:v>
                </c:pt>
                <c:pt idx="600">
                  <c:v>45236</c:v>
                </c:pt>
                <c:pt idx="601">
                  <c:v>45233</c:v>
                </c:pt>
                <c:pt idx="602">
                  <c:v>45232</c:v>
                </c:pt>
                <c:pt idx="603">
                  <c:v>45231</c:v>
                </c:pt>
                <c:pt idx="604">
                  <c:v>45230</c:v>
                </c:pt>
                <c:pt idx="605">
                  <c:v>45229</c:v>
                </c:pt>
                <c:pt idx="606">
                  <c:v>45226</c:v>
                </c:pt>
                <c:pt idx="607">
                  <c:v>45225</c:v>
                </c:pt>
                <c:pt idx="608">
                  <c:v>45224</c:v>
                </c:pt>
                <c:pt idx="609">
                  <c:v>45222</c:v>
                </c:pt>
                <c:pt idx="610">
                  <c:v>45219</c:v>
                </c:pt>
                <c:pt idx="611">
                  <c:v>45218</c:v>
                </c:pt>
                <c:pt idx="612">
                  <c:v>45217</c:v>
                </c:pt>
                <c:pt idx="613">
                  <c:v>45216</c:v>
                </c:pt>
                <c:pt idx="614">
                  <c:v>45215</c:v>
                </c:pt>
                <c:pt idx="615">
                  <c:v>45212</c:v>
                </c:pt>
                <c:pt idx="616">
                  <c:v>45211</c:v>
                </c:pt>
                <c:pt idx="617">
                  <c:v>45210</c:v>
                </c:pt>
                <c:pt idx="618">
                  <c:v>45209</c:v>
                </c:pt>
                <c:pt idx="619">
                  <c:v>45208</c:v>
                </c:pt>
                <c:pt idx="620">
                  <c:v>45205</c:v>
                </c:pt>
                <c:pt idx="621">
                  <c:v>45204</c:v>
                </c:pt>
                <c:pt idx="622">
                  <c:v>45203</c:v>
                </c:pt>
                <c:pt idx="623">
                  <c:v>45202</c:v>
                </c:pt>
                <c:pt idx="624">
                  <c:v>45198</c:v>
                </c:pt>
                <c:pt idx="625">
                  <c:v>45197</c:v>
                </c:pt>
                <c:pt idx="626">
                  <c:v>45196</c:v>
                </c:pt>
                <c:pt idx="627">
                  <c:v>45195</c:v>
                </c:pt>
                <c:pt idx="628">
                  <c:v>45194</c:v>
                </c:pt>
                <c:pt idx="629">
                  <c:v>45191</c:v>
                </c:pt>
                <c:pt idx="630">
                  <c:v>45190</c:v>
                </c:pt>
                <c:pt idx="631">
                  <c:v>45189</c:v>
                </c:pt>
                <c:pt idx="632">
                  <c:v>45187</c:v>
                </c:pt>
                <c:pt idx="633">
                  <c:v>45184</c:v>
                </c:pt>
                <c:pt idx="634">
                  <c:v>45183</c:v>
                </c:pt>
                <c:pt idx="635">
                  <c:v>45182</c:v>
                </c:pt>
                <c:pt idx="636">
                  <c:v>45181</c:v>
                </c:pt>
                <c:pt idx="637">
                  <c:v>45180</c:v>
                </c:pt>
                <c:pt idx="638">
                  <c:v>45177</c:v>
                </c:pt>
                <c:pt idx="639">
                  <c:v>45176</c:v>
                </c:pt>
                <c:pt idx="640">
                  <c:v>45175</c:v>
                </c:pt>
                <c:pt idx="641">
                  <c:v>45174</c:v>
                </c:pt>
                <c:pt idx="642">
                  <c:v>45173</c:v>
                </c:pt>
                <c:pt idx="643">
                  <c:v>45170</c:v>
                </c:pt>
                <c:pt idx="644">
                  <c:v>45169</c:v>
                </c:pt>
                <c:pt idx="645">
                  <c:v>45168</c:v>
                </c:pt>
                <c:pt idx="646">
                  <c:v>45167</c:v>
                </c:pt>
                <c:pt idx="647">
                  <c:v>45166</c:v>
                </c:pt>
                <c:pt idx="648">
                  <c:v>45163</c:v>
                </c:pt>
                <c:pt idx="649">
                  <c:v>45162</c:v>
                </c:pt>
                <c:pt idx="650">
                  <c:v>45161</c:v>
                </c:pt>
                <c:pt idx="651">
                  <c:v>45160</c:v>
                </c:pt>
                <c:pt idx="652">
                  <c:v>45159</c:v>
                </c:pt>
                <c:pt idx="653">
                  <c:v>45156</c:v>
                </c:pt>
                <c:pt idx="654">
                  <c:v>45155</c:v>
                </c:pt>
                <c:pt idx="655">
                  <c:v>45154</c:v>
                </c:pt>
                <c:pt idx="656">
                  <c:v>45152</c:v>
                </c:pt>
                <c:pt idx="657">
                  <c:v>45149</c:v>
                </c:pt>
                <c:pt idx="658">
                  <c:v>45148</c:v>
                </c:pt>
                <c:pt idx="659">
                  <c:v>45147</c:v>
                </c:pt>
                <c:pt idx="660">
                  <c:v>45146</c:v>
                </c:pt>
                <c:pt idx="661">
                  <c:v>45145</c:v>
                </c:pt>
                <c:pt idx="662">
                  <c:v>45142</c:v>
                </c:pt>
                <c:pt idx="663">
                  <c:v>45141</c:v>
                </c:pt>
                <c:pt idx="664">
                  <c:v>45140</c:v>
                </c:pt>
                <c:pt idx="665">
                  <c:v>45139</c:v>
                </c:pt>
                <c:pt idx="666">
                  <c:v>45138</c:v>
                </c:pt>
                <c:pt idx="667">
                  <c:v>45135</c:v>
                </c:pt>
                <c:pt idx="668">
                  <c:v>45134</c:v>
                </c:pt>
                <c:pt idx="669">
                  <c:v>45133</c:v>
                </c:pt>
                <c:pt idx="670">
                  <c:v>45132</c:v>
                </c:pt>
                <c:pt idx="671">
                  <c:v>45131</c:v>
                </c:pt>
                <c:pt idx="672">
                  <c:v>45128</c:v>
                </c:pt>
                <c:pt idx="673">
                  <c:v>45127</c:v>
                </c:pt>
                <c:pt idx="674">
                  <c:v>45126</c:v>
                </c:pt>
                <c:pt idx="675">
                  <c:v>45125</c:v>
                </c:pt>
                <c:pt idx="676">
                  <c:v>45124</c:v>
                </c:pt>
                <c:pt idx="677">
                  <c:v>45121</c:v>
                </c:pt>
                <c:pt idx="678">
                  <c:v>45120</c:v>
                </c:pt>
                <c:pt idx="679">
                  <c:v>45119</c:v>
                </c:pt>
                <c:pt idx="680">
                  <c:v>45118</c:v>
                </c:pt>
                <c:pt idx="681">
                  <c:v>45117</c:v>
                </c:pt>
                <c:pt idx="682">
                  <c:v>45114</c:v>
                </c:pt>
                <c:pt idx="683">
                  <c:v>45113</c:v>
                </c:pt>
                <c:pt idx="684">
                  <c:v>45112</c:v>
                </c:pt>
                <c:pt idx="685">
                  <c:v>45111</c:v>
                </c:pt>
                <c:pt idx="686">
                  <c:v>45110</c:v>
                </c:pt>
                <c:pt idx="687">
                  <c:v>45107</c:v>
                </c:pt>
                <c:pt idx="688">
                  <c:v>45105</c:v>
                </c:pt>
                <c:pt idx="689">
                  <c:v>45104</c:v>
                </c:pt>
                <c:pt idx="690">
                  <c:v>45103</c:v>
                </c:pt>
                <c:pt idx="691">
                  <c:v>45100</c:v>
                </c:pt>
                <c:pt idx="692">
                  <c:v>45099</c:v>
                </c:pt>
                <c:pt idx="693">
                  <c:v>45098</c:v>
                </c:pt>
                <c:pt idx="694">
                  <c:v>45097</c:v>
                </c:pt>
                <c:pt idx="695">
                  <c:v>45096</c:v>
                </c:pt>
                <c:pt idx="696">
                  <c:v>45093</c:v>
                </c:pt>
                <c:pt idx="697">
                  <c:v>45092</c:v>
                </c:pt>
                <c:pt idx="698">
                  <c:v>45091</c:v>
                </c:pt>
                <c:pt idx="699">
                  <c:v>45090</c:v>
                </c:pt>
                <c:pt idx="700">
                  <c:v>45089</c:v>
                </c:pt>
                <c:pt idx="701">
                  <c:v>45086</c:v>
                </c:pt>
                <c:pt idx="702">
                  <c:v>45085</c:v>
                </c:pt>
                <c:pt idx="703">
                  <c:v>45084</c:v>
                </c:pt>
                <c:pt idx="704">
                  <c:v>45083</c:v>
                </c:pt>
                <c:pt idx="705">
                  <c:v>45082</c:v>
                </c:pt>
                <c:pt idx="706">
                  <c:v>45079</c:v>
                </c:pt>
                <c:pt idx="707">
                  <c:v>45078</c:v>
                </c:pt>
                <c:pt idx="708">
                  <c:v>45077</c:v>
                </c:pt>
                <c:pt idx="709">
                  <c:v>45076</c:v>
                </c:pt>
                <c:pt idx="710">
                  <c:v>45075</c:v>
                </c:pt>
                <c:pt idx="711">
                  <c:v>45072</c:v>
                </c:pt>
                <c:pt idx="712">
                  <c:v>45071</c:v>
                </c:pt>
                <c:pt idx="713">
                  <c:v>45070</c:v>
                </c:pt>
                <c:pt idx="714">
                  <c:v>45069</c:v>
                </c:pt>
                <c:pt idx="715">
                  <c:v>45068</c:v>
                </c:pt>
                <c:pt idx="716">
                  <c:v>45065</c:v>
                </c:pt>
                <c:pt idx="717">
                  <c:v>45064</c:v>
                </c:pt>
                <c:pt idx="718">
                  <c:v>45063</c:v>
                </c:pt>
                <c:pt idx="719">
                  <c:v>45062</c:v>
                </c:pt>
                <c:pt idx="720">
                  <c:v>45061</c:v>
                </c:pt>
                <c:pt idx="721">
                  <c:v>45058</c:v>
                </c:pt>
                <c:pt idx="722">
                  <c:v>45057</c:v>
                </c:pt>
                <c:pt idx="723">
                  <c:v>45056</c:v>
                </c:pt>
                <c:pt idx="724">
                  <c:v>45055</c:v>
                </c:pt>
                <c:pt idx="725">
                  <c:v>45054</c:v>
                </c:pt>
                <c:pt idx="726">
                  <c:v>45051</c:v>
                </c:pt>
                <c:pt idx="727">
                  <c:v>45050</c:v>
                </c:pt>
                <c:pt idx="728">
                  <c:v>45049</c:v>
                </c:pt>
                <c:pt idx="729">
                  <c:v>45048</c:v>
                </c:pt>
                <c:pt idx="730">
                  <c:v>45044</c:v>
                </c:pt>
                <c:pt idx="731">
                  <c:v>45043</c:v>
                </c:pt>
                <c:pt idx="732">
                  <c:v>45042</c:v>
                </c:pt>
                <c:pt idx="733">
                  <c:v>45041</c:v>
                </c:pt>
                <c:pt idx="734">
                  <c:v>45040</c:v>
                </c:pt>
                <c:pt idx="735">
                  <c:v>45037</c:v>
                </c:pt>
                <c:pt idx="736">
                  <c:v>45036</c:v>
                </c:pt>
                <c:pt idx="737">
                  <c:v>45035</c:v>
                </c:pt>
                <c:pt idx="738">
                  <c:v>45034</c:v>
                </c:pt>
                <c:pt idx="739">
                  <c:v>45033</c:v>
                </c:pt>
                <c:pt idx="740">
                  <c:v>45029</c:v>
                </c:pt>
                <c:pt idx="741">
                  <c:v>45028</c:v>
                </c:pt>
                <c:pt idx="742">
                  <c:v>45027</c:v>
                </c:pt>
                <c:pt idx="743">
                  <c:v>45026</c:v>
                </c:pt>
                <c:pt idx="744">
                  <c:v>45022</c:v>
                </c:pt>
                <c:pt idx="745">
                  <c:v>45021</c:v>
                </c:pt>
                <c:pt idx="746">
                  <c:v>45019</c:v>
                </c:pt>
                <c:pt idx="747">
                  <c:v>45016</c:v>
                </c:pt>
                <c:pt idx="748">
                  <c:v>45014</c:v>
                </c:pt>
                <c:pt idx="749">
                  <c:v>45013</c:v>
                </c:pt>
                <c:pt idx="750">
                  <c:v>45012</c:v>
                </c:pt>
                <c:pt idx="751">
                  <c:v>45009</c:v>
                </c:pt>
                <c:pt idx="752">
                  <c:v>45008</c:v>
                </c:pt>
                <c:pt idx="753">
                  <c:v>45007</c:v>
                </c:pt>
                <c:pt idx="754">
                  <c:v>45006</c:v>
                </c:pt>
                <c:pt idx="755">
                  <c:v>45005</c:v>
                </c:pt>
                <c:pt idx="756">
                  <c:v>45002</c:v>
                </c:pt>
                <c:pt idx="757">
                  <c:v>45001</c:v>
                </c:pt>
                <c:pt idx="758">
                  <c:v>45000</c:v>
                </c:pt>
                <c:pt idx="759">
                  <c:v>44999</c:v>
                </c:pt>
                <c:pt idx="760">
                  <c:v>44998</c:v>
                </c:pt>
                <c:pt idx="761">
                  <c:v>44995</c:v>
                </c:pt>
                <c:pt idx="762">
                  <c:v>44994</c:v>
                </c:pt>
                <c:pt idx="763">
                  <c:v>44993</c:v>
                </c:pt>
                <c:pt idx="764">
                  <c:v>44991</c:v>
                </c:pt>
                <c:pt idx="765">
                  <c:v>44988</c:v>
                </c:pt>
                <c:pt idx="766">
                  <c:v>44987</c:v>
                </c:pt>
                <c:pt idx="767">
                  <c:v>44986</c:v>
                </c:pt>
                <c:pt idx="768">
                  <c:v>44985</c:v>
                </c:pt>
                <c:pt idx="769">
                  <c:v>44984</c:v>
                </c:pt>
                <c:pt idx="770">
                  <c:v>44981</c:v>
                </c:pt>
                <c:pt idx="771">
                  <c:v>44980</c:v>
                </c:pt>
                <c:pt idx="772">
                  <c:v>44979</c:v>
                </c:pt>
                <c:pt idx="773">
                  <c:v>44978</c:v>
                </c:pt>
                <c:pt idx="774">
                  <c:v>44977</c:v>
                </c:pt>
                <c:pt idx="775">
                  <c:v>44974</c:v>
                </c:pt>
                <c:pt idx="776">
                  <c:v>44973</c:v>
                </c:pt>
                <c:pt idx="777">
                  <c:v>44972</c:v>
                </c:pt>
                <c:pt idx="778">
                  <c:v>44971</c:v>
                </c:pt>
                <c:pt idx="779">
                  <c:v>44970</c:v>
                </c:pt>
                <c:pt idx="780">
                  <c:v>44967</c:v>
                </c:pt>
                <c:pt idx="781">
                  <c:v>44966</c:v>
                </c:pt>
                <c:pt idx="782">
                  <c:v>44965</c:v>
                </c:pt>
                <c:pt idx="783">
                  <c:v>44964</c:v>
                </c:pt>
                <c:pt idx="784">
                  <c:v>44963</c:v>
                </c:pt>
                <c:pt idx="785">
                  <c:v>44960</c:v>
                </c:pt>
                <c:pt idx="786">
                  <c:v>44959</c:v>
                </c:pt>
                <c:pt idx="787">
                  <c:v>44958</c:v>
                </c:pt>
                <c:pt idx="788">
                  <c:v>44957</c:v>
                </c:pt>
                <c:pt idx="789">
                  <c:v>44956</c:v>
                </c:pt>
                <c:pt idx="790">
                  <c:v>44953</c:v>
                </c:pt>
                <c:pt idx="791">
                  <c:v>44951</c:v>
                </c:pt>
                <c:pt idx="792">
                  <c:v>44950</c:v>
                </c:pt>
                <c:pt idx="793">
                  <c:v>44949</c:v>
                </c:pt>
                <c:pt idx="794">
                  <c:v>44946</c:v>
                </c:pt>
                <c:pt idx="795">
                  <c:v>44945</c:v>
                </c:pt>
                <c:pt idx="796">
                  <c:v>44944</c:v>
                </c:pt>
                <c:pt idx="797">
                  <c:v>44943</c:v>
                </c:pt>
                <c:pt idx="798">
                  <c:v>44942</c:v>
                </c:pt>
                <c:pt idx="799">
                  <c:v>44939</c:v>
                </c:pt>
                <c:pt idx="800">
                  <c:v>44938</c:v>
                </c:pt>
                <c:pt idx="801">
                  <c:v>44937</c:v>
                </c:pt>
                <c:pt idx="802">
                  <c:v>44936</c:v>
                </c:pt>
                <c:pt idx="803">
                  <c:v>44935</c:v>
                </c:pt>
                <c:pt idx="804">
                  <c:v>44932</c:v>
                </c:pt>
                <c:pt idx="805">
                  <c:v>44931</c:v>
                </c:pt>
                <c:pt idx="806">
                  <c:v>44930</c:v>
                </c:pt>
                <c:pt idx="807">
                  <c:v>44929</c:v>
                </c:pt>
                <c:pt idx="808">
                  <c:v>44928</c:v>
                </c:pt>
                <c:pt idx="809">
                  <c:v>44925</c:v>
                </c:pt>
                <c:pt idx="810">
                  <c:v>44924</c:v>
                </c:pt>
                <c:pt idx="811">
                  <c:v>44923</c:v>
                </c:pt>
                <c:pt idx="812">
                  <c:v>44922</c:v>
                </c:pt>
                <c:pt idx="813">
                  <c:v>44921</c:v>
                </c:pt>
                <c:pt idx="814">
                  <c:v>44918</c:v>
                </c:pt>
                <c:pt idx="815">
                  <c:v>44917</c:v>
                </c:pt>
                <c:pt idx="816">
                  <c:v>44916</c:v>
                </c:pt>
                <c:pt idx="817">
                  <c:v>44915</c:v>
                </c:pt>
                <c:pt idx="818">
                  <c:v>44914</c:v>
                </c:pt>
                <c:pt idx="819">
                  <c:v>44911</c:v>
                </c:pt>
                <c:pt idx="820">
                  <c:v>44910</c:v>
                </c:pt>
                <c:pt idx="821">
                  <c:v>44909</c:v>
                </c:pt>
                <c:pt idx="822">
                  <c:v>44908</c:v>
                </c:pt>
                <c:pt idx="823">
                  <c:v>44907</c:v>
                </c:pt>
                <c:pt idx="824">
                  <c:v>44904</c:v>
                </c:pt>
                <c:pt idx="825">
                  <c:v>44903</c:v>
                </c:pt>
                <c:pt idx="826">
                  <c:v>44902</c:v>
                </c:pt>
                <c:pt idx="827">
                  <c:v>44901</c:v>
                </c:pt>
                <c:pt idx="828">
                  <c:v>44900</c:v>
                </c:pt>
                <c:pt idx="829">
                  <c:v>44897</c:v>
                </c:pt>
                <c:pt idx="830">
                  <c:v>44896</c:v>
                </c:pt>
                <c:pt idx="831">
                  <c:v>44895</c:v>
                </c:pt>
                <c:pt idx="832">
                  <c:v>44894</c:v>
                </c:pt>
                <c:pt idx="833">
                  <c:v>44893</c:v>
                </c:pt>
                <c:pt idx="834">
                  <c:v>44890</c:v>
                </c:pt>
                <c:pt idx="835">
                  <c:v>44889</c:v>
                </c:pt>
                <c:pt idx="836">
                  <c:v>44888</c:v>
                </c:pt>
                <c:pt idx="837">
                  <c:v>44887</c:v>
                </c:pt>
                <c:pt idx="838">
                  <c:v>44886</c:v>
                </c:pt>
                <c:pt idx="839">
                  <c:v>44883</c:v>
                </c:pt>
                <c:pt idx="840">
                  <c:v>44882</c:v>
                </c:pt>
                <c:pt idx="841">
                  <c:v>44881</c:v>
                </c:pt>
                <c:pt idx="842">
                  <c:v>44880</c:v>
                </c:pt>
                <c:pt idx="843">
                  <c:v>44879</c:v>
                </c:pt>
                <c:pt idx="844">
                  <c:v>44876</c:v>
                </c:pt>
                <c:pt idx="845">
                  <c:v>44875</c:v>
                </c:pt>
                <c:pt idx="846">
                  <c:v>44874</c:v>
                </c:pt>
                <c:pt idx="847">
                  <c:v>44872</c:v>
                </c:pt>
                <c:pt idx="848">
                  <c:v>44869</c:v>
                </c:pt>
                <c:pt idx="849">
                  <c:v>44868</c:v>
                </c:pt>
                <c:pt idx="850">
                  <c:v>44867</c:v>
                </c:pt>
                <c:pt idx="851">
                  <c:v>44866</c:v>
                </c:pt>
                <c:pt idx="852">
                  <c:v>44865</c:v>
                </c:pt>
                <c:pt idx="853">
                  <c:v>44862</c:v>
                </c:pt>
                <c:pt idx="854">
                  <c:v>44861</c:v>
                </c:pt>
                <c:pt idx="855">
                  <c:v>44859</c:v>
                </c:pt>
                <c:pt idx="856">
                  <c:v>44858</c:v>
                </c:pt>
                <c:pt idx="857">
                  <c:v>44855</c:v>
                </c:pt>
                <c:pt idx="858">
                  <c:v>44854</c:v>
                </c:pt>
                <c:pt idx="859">
                  <c:v>44853</c:v>
                </c:pt>
                <c:pt idx="860">
                  <c:v>44852</c:v>
                </c:pt>
                <c:pt idx="861">
                  <c:v>44851</c:v>
                </c:pt>
                <c:pt idx="862">
                  <c:v>44848</c:v>
                </c:pt>
                <c:pt idx="863">
                  <c:v>44847</c:v>
                </c:pt>
                <c:pt idx="864">
                  <c:v>44846</c:v>
                </c:pt>
                <c:pt idx="865">
                  <c:v>44845</c:v>
                </c:pt>
                <c:pt idx="866">
                  <c:v>44844</c:v>
                </c:pt>
                <c:pt idx="867">
                  <c:v>44841</c:v>
                </c:pt>
                <c:pt idx="868">
                  <c:v>44840</c:v>
                </c:pt>
                <c:pt idx="869">
                  <c:v>44838</c:v>
                </c:pt>
                <c:pt idx="870">
                  <c:v>44837</c:v>
                </c:pt>
                <c:pt idx="871">
                  <c:v>44834</c:v>
                </c:pt>
                <c:pt idx="872">
                  <c:v>44833</c:v>
                </c:pt>
                <c:pt idx="873">
                  <c:v>44832</c:v>
                </c:pt>
                <c:pt idx="874">
                  <c:v>44831</c:v>
                </c:pt>
                <c:pt idx="875">
                  <c:v>44830</c:v>
                </c:pt>
                <c:pt idx="876">
                  <c:v>44827</c:v>
                </c:pt>
                <c:pt idx="877">
                  <c:v>44826</c:v>
                </c:pt>
                <c:pt idx="878">
                  <c:v>44825</c:v>
                </c:pt>
                <c:pt idx="879">
                  <c:v>44824</c:v>
                </c:pt>
                <c:pt idx="880">
                  <c:v>44823</c:v>
                </c:pt>
                <c:pt idx="881">
                  <c:v>44820</c:v>
                </c:pt>
                <c:pt idx="882">
                  <c:v>44819</c:v>
                </c:pt>
                <c:pt idx="883">
                  <c:v>44818</c:v>
                </c:pt>
                <c:pt idx="884">
                  <c:v>44817</c:v>
                </c:pt>
                <c:pt idx="885">
                  <c:v>44816</c:v>
                </c:pt>
                <c:pt idx="886">
                  <c:v>44813</c:v>
                </c:pt>
                <c:pt idx="887">
                  <c:v>44812</c:v>
                </c:pt>
                <c:pt idx="888">
                  <c:v>44811</c:v>
                </c:pt>
                <c:pt idx="889">
                  <c:v>44810</c:v>
                </c:pt>
                <c:pt idx="890">
                  <c:v>44809</c:v>
                </c:pt>
                <c:pt idx="891">
                  <c:v>44806</c:v>
                </c:pt>
                <c:pt idx="892">
                  <c:v>44805</c:v>
                </c:pt>
                <c:pt idx="893">
                  <c:v>44803</c:v>
                </c:pt>
                <c:pt idx="894">
                  <c:v>44802</c:v>
                </c:pt>
                <c:pt idx="895">
                  <c:v>44799</c:v>
                </c:pt>
                <c:pt idx="896">
                  <c:v>44798</c:v>
                </c:pt>
                <c:pt idx="897">
                  <c:v>44797</c:v>
                </c:pt>
                <c:pt idx="898">
                  <c:v>44796</c:v>
                </c:pt>
                <c:pt idx="899">
                  <c:v>44795</c:v>
                </c:pt>
                <c:pt idx="900">
                  <c:v>44792</c:v>
                </c:pt>
                <c:pt idx="901">
                  <c:v>44791</c:v>
                </c:pt>
                <c:pt idx="902">
                  <c:v>44790</c:v>
                </c:pt>
                <c:pt idx="903">
                  <c:v>44789</c:v>
                </c:pt>
                <c:pt idx="904">
                  <c:v>44785</c:v>
                </c:pt>
                <c:pt idx="905">
                  <c:v>44784</c:v>
                </c:pt>
                <c:pt idx="906">
                  <c:v>44783</c:v>
                </c:pt>
                <c:pt idx="907">
                  <c:v>44781</c:v>
                </c:pt>
                <c:pt idx="908">
                  <c:v>44778</c:v>
                </c:pt>
                <c:pt idx="909">
                  <c:v>44777</c:v>
                </c:pt>
                <c:pt idx="910">
                  <c:v>44776</c:v>
                </c:pt>
                <c:pt idx="911">
                  <c:v>44775</c:v>
                </c:pt>
                <c:pt idx="912">
                  <c:v>44774</c:v>
                </c:pt>
                <c:pt idx="913">
                  <c:v>44771</c:v>
                </c:pt>
                <c:pt idx="914">
                  <c:v>44770</c:v>
                </c:pt>
                <c:pt idx="915">
                  <c:v>44769</c:v>
                </c:pt>
                <c:pt idx="916">
                  <c:v>44768</c:v>
                </c:pt>
                <c:pt idx="917">
                  <c:v>44767</c:v>
                </c:pt>
                <c:pt idx="918">
                  <c:v>44764</c:v>
                </c:pt>
                <c:pt idx="919">
                  <c:v>44763</c:v>
                </c:pt>
                <c:pt idx="920">
                  <c:v>44762</c:v>
                </c:pt>
                <c:pt idx="921">
                  <c:v>44761</c:v>
                </c:pt>
                <c:pt idx="922">
                  <c:v>44760</c:v>
                </c:pt>
                <c:pt idx="923">
                  <c:v>44757</c:v>
                </c:pt>
                <c:pt idx="924">
                  <c:v>44756</c:v>
                </c:pt>
                <c:pt idx="925">
                  <c:v>44755</c:v>
                </c:pt>
                <c:pt idx="926">
                  <c:v>44754</c:v>
                </c:pt>
                <c:pt idx="927">
                  <c:v>44753</c:v>
                </c:pt>
                <c:pt idx="928">
                  <c:v>44750</c:v>
                </c:pt>
                <c:pt idx="929">
                  <c:v>44749</c:v>
                </c:pt>
                <c:pt idx="930">
                  <c:v>44748</c:v>
                </c:pt>
                <c:pt idx="931">
                  <c:v>44747</c:v>
                </c:pt>
                <c:pt idx="932">
                  <c:v>44746</c:v>
                </c:pt>
                <c:pt idx="933">
                  <c:v>44743</c:v>
                </c:pt>
                <c:pt idx="934">
                  <c:v>44742</c:v>
                </c:pt>
                <c:pt idx="935">
                  <c:v>44741</c:v>
                </c:pt>
                <c:pt idx="936">
                  <c:v>44740</c:v>
                </c:pt>
                <c:pt idx="937">
                  <c:v>44739</c:v>
                </c:pt>
                <c:pt idx="938">
                  <c:v>44736</c:v>
                </c:pt>
                <c:pt idx="939">
                  <c:v>44735</c:v>
                </c:pt>
                <c:pt idx="940">
                  <c:v>44734</c:v>
                </c:pt>
                <c:pt idx="941">
                  <c:v>44733</c:v>
                </c:pt>
                <c:pt idx="942">
                  <c:v>44732</c:v>
                </c:pt>
                <c:pt idx="943">
                  <c:v>44729</c:v>
                </c:pt>
                <c:pt idx="944">
                  <c:v>44728</c:v>
                </c:pt>
                <c:pt idx="945">
                  <c:v>44727</c:v>
                </c:pt>
                <c:pt idx="946">
                  <c:v>44726</c:v>
                </c:pt>
                <c:pt idx="947">
                  <c:v>44725</c:v>
                </c:pt>
                <c:pt idx="948">
                  <c:v>44722</c:v>
                </c:pt>
                <c:pt idx="949">
                  <c:v>44721</c:v>
                </c:pt>
                <c:pt idx="950">
                  <c:v>44720</c:v>
                </c:pt>
                <c:pt idx="951">
                  <c:v>44719</c:v>
                </c:pt>
                <c:pt idx="952">
                  <c:v>44718</c:v>
                </c:pt>
                <c:pt idx="953">
                  <c:v>44715</c:v>
                </c:pt>
                <c:pt idx="954">
                  <c:v>44714</c:v>
                </c:pt>
                <c:pt idx="955">
                  <c:v>44713</c:v>
                </c:pt>
                <c:pt idx="956">
                  <c:v>44712</c:v>
                </c:pt>
                <c:pt idx="957">
                  <c:v>44711</c:v>
                </c:pt>
                <c:pt idx="958">
                  <c:v>44708</c:v>
                </c:pt>
                <c:pt idx="959">
                  <c:v>44707</c:v>
                </c:pt>
                <c:pt idx="960">
                  <c:v>44706</c:v>
                </c:pt>
                <c:pt idx="961">
                  <c:v>44705</c:v>
                </c:pt>
                <c:pt idx="962">
                  <c:v>44704</c:v>
                </c:pt>
                <c:pt idx="963">
                  <c:v>44701</c:v>
                </c:pt>
                <c:pt idx="964">
                  <c:v>44700</c:v>
                </c:pt>
                <c:pt idx="965">
                  <c:v>44699</c:v>
                </c:pt>
                <c:pt idx="966">
                  <c:v>44698</c:v>
                </c:pt>
                <c:pt idx="967">
                  <c:v>44697</c:v>
                </c:pt>
                <c:pt idx="968">
                  <c:v>44694</c:v>
                </c:pt>
                <c:pt idx="969">
                  <c:v>44693</c:v>
                </c:pt>
                <c:pt idx="970">
                  <c:v>44692</c:v>
                </c:pt>
                <c:pt idx="971">
                  <c:v>44691</c:v>
                </c:pt>
                <c:pt idx="972">
                  <c:v>44690</c:v>
                </c:pt>
                <c:pt idx="973">
                  <c:v>44687</c:v>
                </c:pt>
                <c:pt idx="974">
                  <c:v>44686</c:v>
                </c:pt>
                <c:pt idx="975">
                  <c:v>44685</c:v>
                </c:pt>
                <c:pt idx="976">
                  <c:v>44683</c:v>
                </c:pt>
                <c:pt idx="977">
                  <c:v>44680</c:v>
                </c:pt>
                <c:pt idx="978">
                  <c:v>44679</c:v>
                </c:pt>
                <c:pt idx="979">
                  <c:v>44678</c:v>
                </c:pt>
                <c:pt idx="980">
                  <c:v>44677</c:v>
                </c:pt>
                <c:pt idx="981">
                  <c:v>44676</c:v>
                </c:pt>
                <c:pt idx="982">
                  <c:v>44673</c:v>
                </c:pt>
                <c:pt idx="983">
                  <c:v>44672</c:v>
                </c:pt>
                <c:pt idx="984">
                  <c:v>44671</c:v>
                </c:pt>
                <c:pt idx="985">
                  <c:v>44670</c:v>
                </c:pt>
                <c:pt idx="986">
                  <c:v>44669</c:v>
                </c:pt>
                <c:pt idx="987">
                  <c:v>44664</c:v>
                </c:pt>
                <c:pt idx="988">
                  <c:v>44663</c:v>
                </c:pt>
                <c:pt idx="989">
                  <c:v>44662</c:v>
                </c:pt>
                <c:pt idx="990">
                  <c:v>44659</c:v>
                </c:pt>
                <c:pt idx="991">
                  <c:v>44658</c:v>
                </c:pt>
                <c:pt idx="992">
                  <c:v>44657</c:v>
                </c:pt>
                <c:pt idx="993">
                  <c:v>44656</c:v>
                </c:pt>
                <c:pt idx="994">
                  <c:v>44655</c:v>
                </c:pt>
                <c:pt idx="995">
                  <c:v>44652</c:v>
                </c:pt>
                <c:pt idx="996">
                  <c:v>44651</c:v>
                </c:pt>
                <c:pt idx="997">
                  <c:v>44650</c:v>
                </c:pt>
                <c:pt idx="998">
                  <c:v>44649</c:v>
                </c:pt>
                <c:pt idx="999">
                  <c:v>44648</c:v>
                </c:pt>
                <c:pt idx="1000">
                  <c:v>44645</c:v>
                </c:pt>
                <c:pt idx="1001">
                  <c:v>44644</c:v>
                </c:pt>
                <c:pt idx="1002">
                  <c:v>44643</c:v>
                </c:pt>
                <c:pt idx="1003">
                  <c:v>44642</c:v>
                </c:pt>
                <c:pt idx="1004">
                  <c:v>44641</c:v>
                </c:pt>
                <c:pt idx="1005">
                  <c:v>44637</c:v>
                </c:pt>
                <c:pt idx="1006">
                  <c:v>44636</c:v>
                </c:pt>
                <c:pt idx="1007">
                  <c:v>44635</c:v>
                </c:pt>
                <c:pt idx="1008">
                  <c:v>44634</c:v>
                </c:pt>
                <c:pt idx="1009">
                  <c:v>44631</c:v>
                </c:pt>
                <c:pt idx="1010">
                  <c:v>44630</c:v>
                </c:pt>
                <c:pt idx="1011">
                  <c:v>44629</c:v>
                </c:pt>
                <c:pt idx="1012">
                  <c:v>44628</c:v>
                </c:pt>
                <c:pt idx="1013">
                  <c:v>44627</c:v>
                </c:pt>
                <c:pt idx="1014">
                  <c:v>44624</c:v>
                </c:pt>
                <c:pt idx="1015">
                  <c:v>44623</c:v>
                </c:pt>
                <c:pt idx="1016">
                  <c:v>44622</c:v>
                </c:pt>
                <c:pt idx="1017">
                  <c:v>44620</c:v>
                </c:pt>
                <c:pt idx="1018">
                  <c:v>44617</c:v>
                </c:pt>
                <c:pt idx="1019">
                  <c:v>44616</c:v>
                </c:pt>
                <c:pt idx="1020">
                  <c:v>44615</c:v>
                </c:pt>
                <c:pt idx="1021">
                  <c:v>44614</c:v>
                </c:pt>
                <c:pt idx="1022">
                  <c:v>44613</c:v>
                </c:pt>
                <c:pt idx="1023">
                  <c:v>44610</c:v>
                </c:pt>
                <c:pt idx="1024">
                  <c:v>44609</c:v>
                </c:pt>
                <c:pt idx="1025">
                  <c:v>44608</c:v>
                </c:pt>
                <c:pt idx="1026">
                  <c:v>44607</c:v>
                </c:pt>
                <c:pt idx="1027">
                  <c:v>44606</c:v>
                </c:pt>
                <c:pt idx="1028">
                  <c:v>44603</c:v>
                </c:pt>
                <c:pt idx="1029">
                  <c:v>44602</c:v>
                </c:pt>
                <c:pt idx="1030">
                  <c:v>44601</c:v>
                </c:pt>
                <c:pt idx="1031">
                  <c:v>44600</c:v>
                </c:pt>
                <c:pt idx="1032">
                  <c:v>44599</c:v>
                </c:pt>
                <c:pt idx="1033">
                  <c:v>44596</c:v>
                </c:pt>
                <c:pt idx="1034">
                  <c:v>44595</c:v>
                </c:pt>
                <c:pt idx="1035">
                  <c:v>44594</c:v>
                </c:pt>
                <c:pt idx="1036">
                  <c:v>44593</c:v>
                </c:pt>
                <c:pt idx="1037">
                  <c:v>44592</c:v>
                </c:pt>
                <c:pt idx="1038">
                  <c:v>44589</c:v>
                </c:pt>
                <c:pt idx="1039">
                  <c:v>44588</c:v>
                </c:pt>
                <c:pt idx="1040">
                  <c:v>44586</c:v>
                </c:pt>
                <c:pt idx="1041">
                  <c:v>44585</c:v>
                </c:pt>
                <c:pt idx="1042">
                  <c:v>44582</c:v>
                </c:pt>
                <c:pt idx="1043">
                  <c:v>44581</c:v>
                </c:pt>
                <c:pt idx="1044">
                  <c:v>44580</c:v>
                </c:pt>
                <c:pt idx="1045">
                  <c:v>44579</c:v>
                </c:pt>
                <c:pt idx="1046">
                  <c:v>44578</c:v>
                </c:pt>
                <c:pt idx="1047">
                  <c:v>44575</c:v>
                </c:pt>
                <c:pt idx="1048">
                  <c:v>44574</c:v>
                </c:pt>
                <c:pt idx="1049">
                  <c:v>44573</c:v>
                </c:pt>
                <c:pt idx="1050">
                  <c:v>44572</c:v>
                </c:pt>
                <c:pt idx="1051">
                  <c:v>44571</c:v>
                </c:pt>
                <c:pt idx="1052">
                  <c:v>44568</c:v>
                </c:pt>
                <c:pt idx="1053">
                  <c:v>44567</c:v>
                </c:pt>
                <c:pt idx="1054">
                  <c:v>44566</c:v>
                </c:pt>
                <c:pt idx="1055">
                  <c:v>44565</c:v>
                </c:pt>
                <c:pt idx="1056">
                  <c:v>44564</c:v>
                </c:pt>
                <c:pt idx="1057">
                  <c:v>44561</c:v>
                </c:pt>
                <c:pt idx="1058">
                  <c:v>44560</c:v>
                </c:pt>
                <c:pt idx="1059">
                  <c:v>44559</c:v>
                </c:pt>
                <c:pt idx="1060">
                  <c:v>44558</c:v>
                </c:pt>
                <c:pt idx="1061">
                  <c:v>44557</c:v>
                </c:pt>
                <c:pt idx="1062">
                  <c:v>44554</c:v>
                </c:pt>
                <c:pt idx="1063">
                  <c:v>44553</c:v>
                </c:pt>
                <c:pt idx="1064">
                  <c:v>44552</c:v>
                </c:pt>
                <c:pt idx="1065">
                  <c:v>44551</c:v>
                </c:pt>
                <c:pt idx="1066">
                  <c:v>44550</c:v>
                </c:pt>
                <c:pt idx="1067">
                  <c:v>44547</c:v>
                </c:pt>
                <c:pt idx="1068">
                  <c:v>44546</c:v>
                </c:pt>
                <c:pt idx="1069">
                  <c:v>44545</c:v>
                </c:pt>
                <c:pt idx="1070">
                  <c:v>44544</c:v>
                </c:pt>
                <c:pt idx="1071">
                  <c:v>44543</c:v>
                </c:pt>
                <c:pt idx="1072">
                  <c:v>44540</c:v>
                </c:pt>
                <c:pt idx="1073">
                  <c:v>44539</c:v>
                </c:pt>
                <c:pt idx="1074">
                  <c:v>44538</c:v>
                </c:pt>
                <c:pt idx="1075">
                  <c:v>44537</c:v>
                </c:pt>
                <c:pt idx="1076">
                  <c:v>44536</c:v>
                </c:pt>
                <c:pt idx="1077">
                  <c:v>44533</c:v>
                </c:pt>
                <c:pt idx="1078">
                  <c:v>44532</c:v>
                </c:pt>
                <c:pt idx="1079">
                  <c:v>44531</c:v>
                </c:pt>
                <c:pt idx="1080">
                  <c:v>44530</c:v>
                </c:pt>
                <c:pt idx="1081">
                  <c:v>44529</c:v>
                </c:pt>
                <c:pt idx="1082">
                  <c:v>44526</c:v>
                </c:pt>
                <c:pt idx="1083">
                  <c:v>44525</c:v>
                </c:pt>
                <c:pt idx="1084">
                  <c:v>44524</c:v>
                </c:pt>
                <c:pt idx="1085">
                  <c:v>44523</c:v>
                </c:pt>
                <c:pt idx="1086">
                  <c:v>44522</c:v>
                </c:pt>
                <c:pt idx="1087">
                  <c:v>44518</c:v>
                </c:pt>
                <c:pt idx="1088">
                  <c:v>44517</c:v>
                </c:pt>
                <c:pt idx="1089">
                  <c:v>44516</c:v>
                </c:pt>
                <c:pt idx="1090">
                  <c:v>44515</c:v>
                </c:pt>
                <c:pt idx="1091">
                  <c:v>44512</c:v>
                </c:pt>
                <c:pt idx="1092">
                  <c:v>44511</c:v>
                </c:pt>
                <c:pt idx="1093">
                  <c:v>44510</c:v>
                </c:pt>
                <c:pt idx="1094">
                  <c:v>44509</c:v>
                </c:pt>
                <c:pt idx="1095">
                  <c:v>44508</c:v>
                </c:pt>
                <c:pt idx="1096">
                  <c:v>44504</c:v>
                </c:pt>
                <c:pt idx="1097">
                  <c:v>44503</c:v>
                </c:pt>
                <c:pt idx="1098">
                  <c:v>44502</c:v>
                </c:pt>
                <c:pt idx="1099">
                  <c:v>44501</c:v>
                </c:pt>
                <c:pt idx="1100">
                  <c:v>44498</c:v>
                </c:pt>
                <c:pt idx="1101">
                  <c:v>44497</c:v>
                </c:pt>
                <c:pt idx="1102">
                  <c:v>44496</c:v>
                </c:pt>
                <c:pt idx="1103">
                  <c:v>44495</c:v>
                </c:pt>
                <c:pt idx="1104">
                  <c:v>44494</c:v>
                </c:pt>
                <c:pt idx="1105">
                  <c:v>44491</c:v>
                </c:pt>
                <c:pt idx="1106">
                  <c:v>44490</c:v>
                </c:pt>
                <c:pt idx="1107">
                  <c:v>44489</c:v>
                </c:pt>
                <c:pt idx="1108">
                  <c:v>44488</c:v>
                </c:pt>
                <c:pt idx="1109">
                  <c:v>44487</c:v>
                </c:pt>
                <c:pt idx="1110">
                  <c:v>44483</c:v>
                </c:pt>
                <c:pt idx="1111">
                  <c:v>44482</c:v>
                </c:pt>
                <c:pt idx="1112">
                  <c:v>44481</c:v>
                </c:pt>
                <c:pt idx="1113">
                  <c:v>44480</c:v>
                </c:pt>
                <c:pt idx="1114">
                  <c:v>44477</c:v>
                </c:pt>
                <c:pt idx="1115">
                  <c:v>44476</c:v>
                </c:pt>
                <c:pt idx="1116">
                  <c:v>44475</c:v>
                </c:pt>
                <c:pt idx="1117">
                  <c:v>44474</c:v>
                </c:pt>
                <c:pt idx="1118">
                  <c:v>44473</c:v>
                </c:pt>
                <c:pt idx="1119">
                  <c:v>44470</c:v>
                </c:pt>
                <c:pt idx="1120">
                  <c:v>44469</c:v>
                </c:pt>
                <c:pt idx="1121">
                  <c:v>44468</c:v>
                </c:pt>
                <c:pt idx="1122">
                  <c:v>44467</c:v>
                </c:pt>
                <c:pt idx="1123">
                  <c:v>44466</c:v>
                </c:pt>
                <c:pt idx="1124">
                  <c:v>44463</c:v>
                </c:pt>
                <c:pt idx="1125">
                  <c:v>44462</c:v>
                </c:pt>
                <c:pt idx="1126">
                  <c:v>44461</c:v>
                </c:pt>
                <c:pt idx="1127">
                  <c:v>44460</c:v>
                </c:pt>
                <c:pt idx="1128">
                  <c:v>44459</c:v>
                </c:pt>
                <c:pt idx="1129">
                  <c:v>44456</c:v>
                </c:pt>
                <c:pt idx="1130">
                  <c:v>44455</c:v>
                </c:pt>
                <c:pt idx="1131">
                  <c:v>44454</c:v>
                </c:pt>
                <c:pt idx="1132">
                  <c:v>44453</c:v>
                </c:pt>
                <c:pt idx="1133">
                  <c:v>44452</c:v>
                </c:pt>
                <c:pt idx="1134">
                  <c:v>44448</c:v>
                </c:pt>
                <c:pt idx="1135">
                  <c:v>44447</c:v>
                </c:pt>
                <c:pt idx="1136">
                  <c:v>44446</c:v>
                </c:pt>
                <c:pt idx="1137">
                  <c:v>44445</c:v>
                </c:pt>
                <c:pt idx="1138">
                  <c:v>44442</c:v>
                </c:pt>
                <c:pt idx="1139">
                  <c:v>44441</c:v>
                </c:pt>
                <c:pt idx="1140">
                  <c:v>44440</c:v>
                </c:pt>
                <c:pt idx="1141">
                  <c:v>44439</c:v>
                </c:pt>
                <c:pt idx="1142">
                  <c:v>44438</c:v>
                </c:pt>
                <c:pt idx="1143">
                  <c:v>44435</c:v>
                </c:pt>
                <c:pt idx="1144">
                  <c:v>44434</c:v>
                </c:pt>
                <c:pt idx="1145">
                  <c:v>44433</c:v>
                </c:pt>
                <c:pt idx="1146">
                  <c:v>44432</c:v>
                </c:pt>
                <c:pt idx="1147">
                  <c:v>44431</c:v>
                </c:pt>
                <c:pt idx="1148">
                  <c:v>44428</c:v>
                </c:pt>
                <c:pt idx="1149">
                  <c:v>44426</c:v>
                </c:pt>
                <c:pt idx="1150">
                  <c:v>44425</c:v>
                </c:pt>
                <c:pt idx="1151">
                  <c:v>44424</c:v>
                </c:pt>
                <c:pt idx="1152">
                  <c:v>44421</c:v>
                </c:pt>
                <c:pt idx="1153">
                  <c:v>44420</c:v>
                </c:pt>
                <c:pt idx="1154">
                  <c:v>44419</c:v>
                </c:pt>
                <c:pt idx="1155">
                  <c:v>44418</c:v>
                </c:pt>
                <c:pt idx="1156">
                  <c:v>44417</c:v>
                </c:pt>
                <c:pt idx="1157">
                  <c:v>44414</c:v>
                </c:pt>
                <c:pt idx="1158">
                  <c:v>44413</c:v>
                </c:pt>
                <c:pt idx="1159">
                  <c:v>44412</c:v>
                </c:pt>
                <c:pt idx="1160">
                  <c:v>44411</c:v>
                </c:pt>
                <c:pt idx="1161">
                  <c:v>44410</c:v>
                </c:pt>
                <c:pt idx="1162">
                  <c:v>44407</c:v>
                </c:pt>
                <c:pt idx="1163">
                  <c:v>44406</c:v>
                </c:pt>
                <c:pt idx="1164">
                  <c:v>44405</c:v>
                </c:pt>
                <c:pt idx="1165">
                  <c:v>44404</c:v>
                </c:pt>
                <c:pt idx="1166">
                  <c:v>44403</c:v>
                </c:pt>
                <c:pt idx="1167">
                  <c:v>44400</c:v>
                </c:pt>
                <c:pt idx="1168">
                  <c:v>44399</c:v>
                </c:pt>
                <c:pt idx="1169">
                  <c:v>44397</c:v>
                </c:pt>
                <c:pt idx="1170">
                  <c:v>44396</c:v>
                </c:pt>
                <c:pt idx="1171">
                  <c:v>44393</c:v>
                </c:pt>
                <c:pt idx="1172">
                  <c:v>44392</c:v>
                </c:pt>
                <c:pt idx="1173">
                  <c:v>44391</c:v>
                </c:pt>
                <c:pt idx="1174">
                  <c:v>44390</c:v>
                </c:pt>
                <c:pt idx="1175">
                  <c:v>44389</c:v>
                </c:pt>
                <c:pt idx="1176">
                  <c:v>44386</c:v>
                </c:pt>
                <c:pt idx="1177">
                  <c:v>44385</c:v>
                </c:pt>
                <c:pt idx="1178">
                  <c:v>44384</c:v>
                </c:pt>
                <c:pt idx="1179">
                  <c:v>44383</c:v>
                </c:pt>
                <c:pt idx="1180">
                  <c:v>44382</c:v>
                </c:pt>
                <c:pt idx="1181">
                  <c:v>44379</c:v>
                </c:pt>
                <c:pt idx="1182">
                  <c:v>44378</c:v>
                </c:pt>
                <c:pt idx="1183">
                  <c:v>44377</c:v>
                </c:pt>
                <c:pt idx="1184">
                  <c:v>44376</c:v>
                </c:pt>
                <c:pt idx="1185">
                  <c:v>44375</c:v>
                </c:pt>
                <c:pt idx="1186">
                  <c:v>44372</c:v>
                </c:pt>
                <c:pt idx="1187">
                  <c:v>44371</c:v>
                </c:pt>
                <c:pt idx="1188">
                  <c:v>44370</c:v>
                </c:pt>
                <c:pt idx="1189">
                  <c:v>44369</c:v>
                </c:pt>
                <c:pt idx="1190">
                  <c:v>44368</c:v>
                </c:pt>
                <c:pt idx="1191">
                  <c:v>44365</c:v>
                </c:pt>
                <c:pt idx="1192">
                  <c:v>44364</c:v>
                </c:pt>
                <c:pt idx="1193">
                  <c:v>44363</c:v>
                </c:pt>
                <c:pt idx="1194">
                  <c:v>44362</c:v>
                </c:pt>
                <c:pt idx="1195">
                  <c:v>44361</c:v>
                </c:pt>
                <c:pt idx="1196">
                  <c:v>44358</c:v>
                </c:pt>
                <c:pt idx="1197">
                  <c:v>44357</c:v>
                </c:pt>
                <c:pt idx="1198">
                  <c:v>44356</c:v>
                </c:pt>
                <c:pt idx="1199">
                  <c:v>44355</c:v>
                </c:pt>
                <c:pt idx="1200">
                  <c:v>44354</c:v>
                </c:pt>
                <c:pt idx="1201">
                  <c:v>44351</c:v>
                </c:pt>
                <c:pt idx="1202">
                  <c:v>44350</c:v>
                </c:pt>
                <c:pt idx="1203">
                  <c:v>44349</c:v>
                </c:pt>
                <c:pt idx="1204">
                  <c:v>44348</c:v>
                </c:pt>
                <c:pt idx="1205">
                  <c:v>44347</c:v>
                </c:pt>
                <c:pt idx="1206">
                  <c:v>44344</c:v>
                </c:pt>
                <c:pt idx="1207">
                  <c:v>44343</c:v>
                </c:pt>
                <c:pt idx="1208">
                  <c:v>44342</c:v>
                </c:pt>
                <c:pt idx="1209">
                  <c:v>44341</c:v>
                </c:pt>
                <c:pt idx="1210">
                  <c:v>44340</c:v>
                </c:pt>
                <c:pt idx="1211">
                  <c:v>44337</c:v>
                </c:pt>
                <c:pt idx="1212">
                  <c:v>44336</c:v>
                </c:pt>
                <c:pt idx="1213">
                  <c:v>44335</c:v>
                </c:pt>
                <c:pt idx="1214">
                  <c:v>44334</c:v>
                </c:pt>
                <c:pt idx="1215">
                  <c:v>44333</c:v>
                </c:pt>
                <c:pt idx="1216">
                  <c:v>44330</c:v>
                </c:pt>
                <c:pt idx="1217">
                  <c:v>44328</c:v>
                </c:pt>
                <c:pt idx="1218">
                  <c:v>44327</c:v>
                </c:pt>
                <c:pt idx="1219">
                  <c:v>44326</c:v>
                </c:pt>
                <c:pt idx="1220">
                  <c:v>44323</c:v>
                </c:pt>
                <c:pt idx="1221">
                  <c:v>44322</c:v>
                </c:pt>
                <c:pt idx="1222">
                  <c:v>44321</c:v>
                </c:pt>
                <c:pt idx="1223">
                  <c:v>44320</c:v>
                </c:pt>
                <c:pt idx="1224">
                  <c:v>44319</c:v>
                </c:pt>
                <c:pt idx="1225">
                  <c:v>44316</c:v>
                </c:pt>
                <c:pt idx="1226">
                  <c:v>44315</c:v>
                </c:pt>
                <c:pt idx="1227">
                  <c:v>44314</c:v>
                </c:pt>
                <c:pt idx="1228">
                  <c:v>44313</c:v>
                </c:pt>
                <c:pt idx="1229">
                  <c:v>44312</c:v>
                </c:pt>
                <c:pt idx="1230">
                  <c:v>44309</c:v>
                </c:pt>
                <c:pt idx="1231">
                  <c:v>44308</c:v>
                </c:pt>
                <c:pt idx="1232">
                  <c:v>44306</c:v>
                </c:pt>
                <c:pt idx="1233">
                  <c:v>44305</c:v>
                </c:pt>
                <c:pt idx="1234">
                  <c:v>44302</c:v>
                </c:pt>
                <c:pt idx="1235">
                  <c:v>44301</c:v>
                </c:pt>
                <c:pt idx="1236">
                  <c:v>44299</c:v>
                </c:pt>
                <c:pt idx="1237">
                  <c:v>44298</c:v>
                </c:pt>
              </c:numCache>
            </c:numRef>
          </c:cat>
          <c:val>
            <c:numRef>
              <c:f>Volume!$E$2:$E$1239</c:f>
            </c:numRef>
          </c:val>
          <c:extLst>
            <c:ext xmlns:c16="http://schemas.microsoft.com/office/drawing/2014/chart" uri="{C3380CC4-5D6E-409C-BE32-E72D297353CC}">
              <c16:uniqueId val="{00000003-23AE-496E-B18D-44818E33B02A}"/>
            </c:ext>
          </c:extLst>
        </c:ser>
        <c:ser>
          <c:idx val="4"/>
          <c:order val="4"/>
          <c:tx>
            <c:strRef>
              <c:f>Volume!$F$1</c:f>
              <c:strCache>
                <c:ptCount val="1"/>
                <c:pt idx="0">
                  <c:v>Volume</c:v>
                </c:pt>
              </c:strCache>
            </c:strRef>
          </c:tx>
          <c:spPr>
            <a:noFill/>
            <a:ln w="25400" cap="flat" cmpd="sng" algn="ctr">
              <a:solidFill>
                <a:srgbClr val="7A0000"/>
              </a:solidFill>
              <a:miter lim="800000"/>
            </a:ln>
            <a:effectLst/>
          </c:spPr>
          <c:invertIfNegative val="0"/>
          <c:cat>
            <c:numRef>
              <c:f>Volume!$A$2:$A$1239</c:f>
              <c:numCache>
                <c:formatCode>d\-mmm\-yy</c:formatCode>
                <c:ptCount val="1238"/>
                <c:pt idx="0">
                  <c:v>46120</c:v>
                </c:pt>
                <c:pt idx="1">
                  <c:v>46119</c:v>
                </c:pt>
                <c:pt idx="2">
                  <c:v>46118</c:v>
                </c:pt>
                <c:pt idx="3">
                  <c:v>46114</c:v>
                </c:pt>
                <c:pt idx="4">
                  <c:v>46113</c:v>
                </c:pt>
                <c:pt idx="5">
                  <c:v>46111</c:v>
                </c:pt>
                <c:pt idx="6">
                  <c:v>46108</c:v>
                </c:pt>
                <c:pt idx="7">
                  <c:v>46106</c:v>
                </c:pt>
                <c:pt idx="8">
                  <c:v>46105</c:v>
                </c:pt>
                <c:pt idx="9">
                  <c:v>46104</c:v>
                </c:pt>
                <c:pt idx="10">
                  <c:v>46101</c:v>
                </c:pt>
                <c:pt idx="11">
                  <c:v>46100</c:v>
                </c:pt>
                <c:pt idx="12">
                  <c:v>46099</c:v>
                </c:pt>
                <c:pt idx="13">
                  <c:v>46098</c:v>
                </c:pt>
                <c:pt idx="14">
                  <c:v>46097</c:v>
                </c:pt>
                <c:pt idx="15">
                  <c:v>46094</c:v>
                </c:pt>
                <c:pt idx="16">
                  <c:v>46093</c:v>
                </c:pt>
                <c:pt idx="17">
                  <c:v>46092</c:v>
                </c:pt>
                <c:pt idx="18">
                  <c:v>46091</c:v>
                </c:pt>
                <c:pt idx="19">
                  <c:v>46090</c:v>
                </c:pt>
                <c:pt idx="20">
                  <c:v>46087</c:v>
                </c:pt>
                <c:pt idx="21">
                  <c:v>46086</c:v>
                </c:pt>
                <c:pt idx="22">
                  <c:v>46085</c:v>
                </c:pt>
                <c:pt idx="23">
                  <c:v>46083</c:v>
                </c:pt>
                <c:pt idx="24">
                  <c:v>46080</c:v>
                </c:pt>
                <c:pt idx="25">
                  <c:v>46079</c:v>
                </c:pt>
                <c:pt idx="26">
                  <c:v>46078</c:v>
                </c:pt>
                <c:pt idx="27">
                  <c:v>46077</c:v>
                </c:pt>
                <c:pt idx="28">
                  <c:v>46076</c:v>
                </c:pt>
                <c:pt idx="29">
                  <c:v>46073</c:v>
                </c:pt>
                <c:pt idx="30">
                  <c:v>46072</c:v>
                </c:pt>
                <c:pt idx="31">
                  <c:v>46071</c:v>
                </c:pt>
                <c:pt idx="32">
                  <c:v>46070</c:v>
                </c:pt>
                <c:pt idx="33">
                  <c:v>46069</c:v>
                </c:pt>
                <c:pt idx="34">
                  <c:v>46066</c:v>
                </c:pt>
                <c:pt idx="35">
                  <c:v>46065</c:v>
                </c:pt>
                <c:pt idx="36">
                  <c:v>46064</c:v>
                </c:pt>
                <c:pt idx="37">
                  <c:v>46063</c:v>
                </c:pt>
                <c:pt idx="38">
                  <c:v>46062</c:v>
                </c:pt>
                <c:pt idx="39">
                  <c:v>46059</c:v>
                </c:pt>
                <c:pt idx="40">
                  <c:v>46058</c:v>
                </c:pt>
                <c:pt idx="41">
                  <c:v>46057</c:v>
                </c:pt>
                <c:pt idx="42">
                  <c:v>46056</c:v>
                </c:pt>
                <c:pt idx="43">
                  <c:v>46055</c:v>
                </c:pt>
                <c:pt idx="44">
                  <c:v>46054</c:v>
                </c:pt>
                <c:pt idx="45">
                  <c:v>46052</c:v>
                </c:pt>
                <c:pt idx="46">
                  <c:v>46051</c:v>
                </c:pt>
                <c:pt idx="47">
                  <c:v>46050</c:v>
                </c:pt>
                <c:pt idx="48">
                  <c:v>46049</c:v>
                </c:pt>
                <c:pt idx="49">
                  <c:v>46045</c:v>
                </c:pt>
                <c:pt idx="50">
                  <c:v>46044</c:v>
                </c:pt>
                <c:pt idx="51">
                  <c:v>46043</c:v>
                </c:pt>
                <c:pt idx="52">
                  <c:v>46042</c:v>
                </c:pt>
                <c:pt idx="53">
                  <c:v>46041</c:v>
                </c:pt>
                <c:pt idx="54">
                  <c:v>46038</c:v>
                </c:pt>
                <c:pt idx="55">
                  <c:v>46036</c:v>
                </c:pt>
                <c:pt idx="56">
                  <c:v>46035</c:v>
                </c:pt>
                <c:pt idx="57">
                  <c:v>46034</c:v>
                </c:pt>
                <c:pt idx="58">
                  <c:v>46031</c:v>
                </c:pt>
                <c:pt idx="59">
                  <c:v>46030</c:v>
                </c:pt>
                <c:pt idx="60">
                  <c:v>46029</c:v>
                </c:pt>
                <c:pt idx="61">
                  <c:v>46028</c:v>
                </c:pt>
                <c:pt idx="62">
                  <c:v>46027</c:v>
                </c:pt>
                <c:pt idx="63">
                  <c:v>46024</c:v>
                </c:pt>
                <c:pt idx="64">
                  <c:v>46023</c:v>
                </c:pt>
                <c:pt idx="65">
                  <c:v>46022</c:v>
                </c:pt>
                <c:pt idx="66">
                  <c:v>46021</c:v>
                </c:pt>
                <c:pt idx="67">
                  <c:v>46020</c:v>
                </c:pt>
                <c:pt idx="68">
                  <c:v>46017</c:v>
                </c:pt>
                <c:pt idx="69">
                  <c:v>46015</c:v>
                </c:pt>
                <c:pt idx="70">
                  <c:v>46014</c:v>
                </c:pt>
                <c:pt idx="71">
                  <c:v>46013</c:v>
                </c:pt>
                <c:pt idx="72">
                  <c:v>46010</c:v>
                </c:pt>
                <c:pt idx="73">
                  <c:v>46009</c:v>
                </c:pt>
                <c:pt idx="74">
                  <c:v>46008</c:v>
                </c:pt>
                <c:pt idx="75">
                  <c:v>46007</c:v>
                </c:pt>
                <c:pt idx="76">
                  <c:v>46006</c:v>
                </c:pt>
                <c:pt idx="77">
                  <c:v>46003</c:v>
                </c:pt>
                <c:pt idx="78">
                  <c:v>46002</c:v>
                </c:pt>
                <c:pt idx="79">
                  <c:v>46001</c:v>
                </c:pt>
                <c:pt idx="80">
                  <c:v>46000</c:v>
                </c:pt>
                <c:pt idx="81">
                  <c:v>45999</c:v>
                </c:pt>
                <c:pt idx="82">
                  <c:v>45996</c:v>
                </c:pt>
                <c:pt idx="83">
                  <c:v>45995</c:v>
                </c:pt>
                <c:pt idx="84">
                  <c:v>45994</c:v>
                </c:pt>
                <c:pt idx="85">
                  <c:v>45993</c:v>
                </c:pt>
                <c:pt idx="86">
                  <c:v>45992</c:v>
                </c:pt>
                <c:pt idx="87">
                  <c:v>45989</c:v>
                </c:pt>
                <c:pt idx="88">
                  <c:v>45988</c:v>
                </c:pt>
                <c:pt idx="89">
                  <c:v>45987</c:v>
                </c:pt>
                <c:pt idx="90">
                  <c:v>45986</c:v>
                </c:pt>
                <c:pt idx="91">
                  <c:v>45985</c:v>
                </c:pt>
                <c:pt idx="92">
                  <c:v>45982</c:v>
                </c:pt>
                <c:pt idx="93">
                  <c:v>45981</c:v>
                </c:pt>
                <c:pt idx="94">
                  <c:v>45980</c:v>
                </c:pt>
                <c:pt idx="95">
                  <c:v>45979</c:v>
                </c:pt>
                <c:pt idx="96">
                  <c:v>45978</c:v>
                </c:pt>
                <c:pt idx="97">
                  <c:v>45975</c:v>
                </c:pt>
                <c:pt idx="98">
                  <c:v>45974</c:v>
                </c:pt>
                <c:pt idx="99">
                  <c:v>45973</c:v>
                </c:pt>
                <c:pt idx="100">
                  <c:v>45972</c:v>
                </c:pt>
                <c:pt idx="101">
                  <c:v>45971</c:v>
                </c:pt>
                <c:pt idx="102">
                  <c:v>45968</c:v>
                </c:pt>
                <c:pt idx="103">
                  <c:v>45967</c:v>
                </c:pt>
                <c:pt idx="104">
                  <c:v>45965</c:v>
                </c:pt>
                <c:pt idx="105">
                  <c:v>45964</c:v>
                </c:pt>
                <c:pt idx="106">
                  <c:v>45961</c:v>
                </c:pt>
                <c:pt idx="107">
                  <c:v>45960</c:v>
                </c:pt>
                <c:pt idx="108">
                  <c:v>45959</c:v>
                </c:pt>
                <c:pt idx="109">
                  <c:v>45958</c:v>
                </c:pt>
                <c:pt idx="110">
                  <c:v>45957</c:v>
                </c:pt>
                <c:pt idx="111">
                  <c:v>45954</c:v>
                </c:pt>
                <c:pt idx="112">
                  <c:v>45953</c:v>
                </c:pt>
                <c:pt idx="113">
                  <c:v>45951</c:v>
                </c:pt>
                <c:pt idx="114">
                  <c:v>45950</c:v>
                </c:pt>
                <c:pt idx="115">
                  <c:v>45947</c:v>
                </c:pt>
                <c:pt idx="116">
                  <c:v>45946</c:v>
                </c:pt>
                <c:pt idx="117">
                  <c:v>45945</c:v>
                </c:pt>
                <c:pt idx="118">
                  <c:v>45944</c:v>
                </c:pt>
                <c:pt idx="119">
                  <c:v>45943</c:v>
                </c:pt>
                <c:pt idx="120">
                  <c:v>45940</c:v>
                </c:pt>
                <c:pt idx="121">
                  <c:v>45939</c:v>
                </c:pt>
                <c:pt idx="122">
                  <c:v>45938</c:v>
                </c:pt>
                <c:pt idx="123">
                  <c:v>45937</c:v>
                </c:pt>
                <c:pt idx="124">
                  <c:v>45936</c:v>
                </c:pt>
                <c:pt idx="125">
                  <c:v>45933</c:v>
                </c:pt>
                <c:pt idx="126">
                  <c:v>45931</c:v>
                </c:pt>
                <c:pt idx="127">
                  <c:v>45930</c:v>
                </c:pt>
                <c:pt idx="128">
                  <c:v>45929</c:v>
                </c:pt>
                <c:pt idx="129">
                  <c:v>45926</c:v>
                </c:pt>
                <c:pt idx="130">
                  <c:v>45925</c:v>
                </c:pt>
                <c:pt idx="131">
                  <c:v>45924</c:v>
                </c:pt>
                <c:pt idx="132">
                  <c:v>45923</c:v>
                </c:pt>
                <c:pt idx="133">
                  <c:v>45922</c:v>
                </c:pt>
                <c:pt idx="134">
                  <c:v>45919</c:v>
                </c:pt>
                <c:pt idx="135">
                  <c:v>45918</c:v>
                </c:pt>
                <c:pt idx="136">
                  <c:v>45917</c:v>
                </c:pt>
                <c:pt idx="137">
                  <c:v>45916</c:v>
                </c:pt>
                <c:pt idx="138">
                  <c:v>45915</c:v>
                </c:pt>
                <c:pt idx="139">
                  <c:v>45912</c:v>
                </c:pt>
                <c:pt idx="140">
                  <c:v>45911</c:v>
                </c:pt>
                <c:pt idx="141">
                  <c:v>45910</c:v>
                </c:pt>
                <c:pt idx="142">
                  <c:v>45909</c:v>
                </c:pt>
                <c:pt idx="143">
                  <c:v>45908</c:v>
                </c:pt>
                <c:pt idx="144">
                  <c:v>45905</c:v>
                </c:pt>
                <c:pt idx="145">
                  <c:v>45904</c:v>
                </c:pt>
                <c:pt idx="146">
                  <c:v>45903</c:v>
                </c:pt>
                <c:pt idx="147">
                  <c:v>45902</c:v>
                </c:pt>
                <c:pt idx="148">
                  <c:v>45901</c:v>
                </c:pt>
                <c:pt idx="149">
                  <c:v>45898</c:v>
                </c:pt>
                <c:pt idx="150">
                  <c:v>45897</c:v>
                </c:pt>
                <c:pt idx="151">
                  <c:v>45895</c:v>
                </c:pt>
                <c:pt idx="152">
                  <c:v>45894</c:v>
                </c:pt>
                <c:pt idx="153">
                  <c:v>45891</c:v>
                </c:pt>
                <c:pt idx="154">
                  <c:v>45890</c:v>
                </c:pt>
                <c:pt idx="155">
                  <c:v>45889</c:v>
                </c:pt>
                <c:pt idx="156">
                  <c:v>45888</c:v>
                </c:pt>
                <c:pt idx="157">
                  <c:v>45887</c:v>
                </c:pt>
                <c:pt idx="158">
                  <c:v>45883</c:v>
                </c:pt>
                <c:pt idx="159">
                  <c:v>45882</c:v>
                </c:pt>
                <c:pt idx="160">
                  <c:v>45881</c:v>
                </c:pt>
                <c:pt idx="161">
                  <c:v>45880</c:v>
                </c:pt>
                <c:pt idx="162">
                  <c:v>45877</c:v>
                </c:pt>
                <c:pt idx="163">
                  <c:v>45876</c:v>
                </c:pt>
                <c:pt idx="164">
                  <c:v>45875</c:v>
                </c:pt>
                <c:pt idx="165">
                  <c:v>45874</c:v>
                </c:pt>
                <c:pt idx="166">
                  <c:v>45873</c:v>
                </c:pt>
                <c:pt idx="167">
                  <c:v>45870</c:v>
                </c:pt>
                <c:pt idx="168">
                  <c:v>45869</c:v>
                </c:pt>
                <c:pt idx="169">
                  <c:v>45868</c:v>
                </c:pt>
                <c:pt idx="170">
                  <c:v>45867</c:v>
                </c:pt>
                <c:pt idx="171">
                  <c:v>45866</c:v>
                </c:pt>
                <c:pt idx="172">
                  <c:v>45863</c:v>
                </c:pt>
                <c:pt idx="173">
                  <c:v>45862</c:v>
                </c:pt>
                <c:pt idx="174">
                  <c:v>45861</c:v>
                </c:pt>
                <c:pt idx="175">
                  <c:v>45860</c:v>
                </c:pt>
                <c:pt idx="176">
                  <c:v>45859</c:v>
                </c:pt>
                <c:pt idx="177">
                  <c:v>45856</c:v>
                </c:pt>
                <c:pt idx="178">
                  <c:v>45855</c:v>
                </c:pt>
                <c:pt idx="179">
                  <c:v>45854</c:v>
                </c:pt>
                <c:pt idx="180">
                  <c:v>45853</c:v>
                </c:pt>
                <c:pt idx="181">
                  <c:v>45852</c:v>
                </c:pt>
                <c:pt idx="182">
                  <c:v>45849</c:v>
                </c:pt>
                <c:pt idx="183">
                  <c:v>45848</c:v>
                </c:pt>
                <c:pt idx="184">
                  <c:v>45847</c:v>
                </c:pt>
                <c:pt idx="185">
                  <c:v>45846</c:v>
                </c:pt>
                <c:pt idx="186">
                  <c:v>45845</c:v>
                </c:pt>
                <c:pt idx="187">
                  <c:v>45842</c:v>
                </c:pt>
                <c:pt idx="188">
                  <c:v>45841</c:v>
                </c:pt>
                <c:pt idx="189">
                  <c:v>45840</c:v>
                </c:pt>
                <c:pt idx="190">
                  <c:v>45839</c:v>
                </c:pt>
                <c:pt idx="191">
                  <c:v>45838</c:v>
                </c:pt>
                <c:pt idx="192">
                  <c:v>45835</c:v>
                </c:pt>
                <c:pt idx="193">
                  <c:v>45834</c:v>
                </c:pt>
                <c:pt idx="194">
                  <c:v>45833</c:v>
                </c:pt>
                <c:pt idx="195">
                  <c:v>45832</c:v>
                </c:pt>
                <c:pt idx="196">
                  <c:v>45831</c:v>
                </c:pt>
                <c:pt idx="197">
                  <c:v>45828</c:v>
                </c:pt>
                <c:pt idx="198">
                  <c:v>45827</c:v>
                </c:pt>
                <c:pt idx="199">
                  <c:v>45826</c:v>
                </c:pt>
                <c:pt idx="200">
                  <c:v>45825</c:v>
                </c:pt>
                <c:pt idx="201">
                  <c:v>45824</c:v>
                </c:pt>
                <c:pt idx="202">
                  <c:v>45821</c:v>
                </c:pt>
                <c:pt idx="203">
                  <c:v>45820</c:v>
                </c:pt>
                <c:pt idx="204">
                  <c:v>45819</c:v>
                </c:pt>
                <c:pt idx="205">
                  <c:v>45818</c:v>
                </c:pt>
                <c:pt idx="206">
                  <c:v>45817</c:v>
                </c:pt>
                <c:pt idx="207">
                  <c:v>45814</c:v>
                </c:pt>
                <c:pt idx="208">
                  <c:v>45813</c:v>
                </c:pt>
                <c:pt idx="209">
                  <c:v>45812</c:v>
                </c:pt>
                <c:pt idx="210">
                  <c:v>45811</c:v>
                </c:pt>
                <c:pt idx="211">
                  <c:v>45810</c:v>
                </c:pt>
                <c:pt idx="212">
                  <c:v>45807</c:v>
                </c:pt>
                <c:pt idx="213">
                  <c:v>45806</c:v>
                </c:pt>
                <c:pt idx="214">
                  <c:v>45805</c:v>
                </c:pt>
                <c:pt idx="215">
                  <c:v>45804</c:v>
                </c:pt>
                <c:pt idx="216">
                  <c:v>45803</c:v>
                </c:pt>
                <c:pt idx="217">
                  <c:v>45800</c:v>
                </c:pt>
                <c:pt idx="218">
                  <c:v>45799</c:v>
                </c:pt>
                <c:pt idx="219">
                  <c:v>45798</c:v>
                </c:pt>
                <c:pt idx="220">
                  <c:v>45797</c:v>
                </c:pt>
                <c:pt idx="221">
                  <c:v>45796</c:v>
                </c:pt>
                <c:pt idx="222">
                  <c:v>45793</c:v>
                </c:pt>
                <c:pt idx="223">
                  <c:v>45792</c:v>
                </c:pt>
                <c:pt idx="224">
                  <c:v>45791</c:v>
                </c:pt>
                <c:pt idx="225">
                  <c:v>45790</c:v>
                </c:pt>
                <c:pt idx="226">
                  <c:v>45789</c:v>
                </c:pt>
                <c:pt idx="227">
                  <c:v>45786</c:v>
                </c:pt>
                <c:pt idx="228">
                  <c:v>45785</c:v>
                </c:pt>
                <c:pt idx="229">
                  <c:v>45784</c:v>
                </c:pt>
                <c:pt idx="230">
                  <c:v>45783</c:v>
                </c:pt>
                <c:pt idx="231">
                  <c:v>45782</c:v>
                </c:pt>
                <c:pt idx="232">
                  <c:v>45779</c:v>
                </c:pt>
                <c:pt idx="233">
                  <c:v>45777</c:v>
                </c:pt>
                <c:pt idx="234">
                  <c:v>45776</c:v>
                </c:pt>
                <c:pt idx="235">
                  <c:v>45775</c:v>
                </c:pt>
                <c:pt idx="236">
                  <c:v>45772</c:v>
                </c:pt>
                <c:pt idx="237">
                  <c:v>45771</c:v>
                </c:pt>
                <c:pt idx="238">
                  <c:v>45770</c:v>
                </c:pt>
                <c:pt idx="239">
                  <c:v>45769</c:v>
                </c:pt>
                <c:pt idx="240">
                  <c:v>45768</c:v>
                </c:pt>
                <c:pt idx="241">
                  <c:v>45764</c:v>
                </c:pt>
                <c:pt idx="242">
                  <c:v>45763</c:v>
                </c:pt>
                <c:pt idx="243">
                  <c:v>45762</c:v>
                </c:pt>
                <c:pt idx="244">
                  <c:v>45758</c:v>
                </c:pt>
                <c:pt idx="245">
                  <c:v>45756</c:v>
                </c:pt>
                <c:pt idx="246">
                  <c:v>45755</c:v>
                </c:pt>
                <c:pt idx="247">
                  <c:v>45754</c:v>
                </c:pt>
                <c:pt idx="248">
                  <c:v>45751</c:v>
                </c:pt>
                <c:pt idx="249">
                  <c:v>45750</c:v>
                </c:pt>
                <c:pt idx="250">
                  <c:v>45749</c:v>
                </c:pt>
                <c:pt idx="251">
                  <c:v>45748</c:v>
                </c:pt>
                <c:pt idx="252">
                  <c:v>45744</c:v>
                </c:pt>
                <c:pt idx="253">
                  <c:v>45743</c:v>
                </c:pt>
                <c:pt idx="254">
                  <c:v>45742</c:v>
                </c:pt>
                <c:pt idx="255">
                  <c:v>45741</c:v>
                </c:pt>
                <c:pt idx="256">
                  <c:v>45740</c:v>
                </c:pt>
                <c:pt idx="257">
                  <c:v>45737</c:v>
                </c:pt>
                <c:pt idx="258">
                  <c:v>45736</c:v>
                </c:pt>
                <c:pt idx="259">
                  <c:v>45735</c:v>
                </c:pt>
                <c:pt idx="260">
                  <c:v>45734</c:v>
                </c:pt>
                <c:pt idx="261">
                  <c:v>45733</c:v>
                </c:pt>
                <c:pt idx="262">
                  <c:v>45729</c:v>
                </c:pt>
                <c:pt idx="263">
                  <c:v>45728</c:v>
                </c:pt>
                <c:pt idx="264">
                  <c:v>45727</c:v>
                </c:pt>
                <c:pt idx="265">
                  <c:v>45726</c:v>
                </c:pt>
                <c:pt idx="266">
                  <c:v>45723</c:v>
                </c:pt>
                <c:pt idx="267">
                  <c:v>45722</c:v>
                </c:pt>
                <c:pt idx="268">
                  <c:v>45721</c:v>
                </c:pt>
                <c:pt idx="269">
                  <c:v>45720</c:v>
                </c:pt>
                <c:pt idx="270">
                  <c:v>45719</c:v>
                </c:pt>
                <c:pt idx="271">
                  <c:v>45716</c:v>
                </c:pt>
                <c:pt idx="272">
                  <c:v>45715</c:v>
                </c:pt>
                <c:pt idx="273">
                  <c:v>45713</c:v>
                </c:pt>
                <c:pt idx="274">
                  <c:v>45712</c:v>
                </c:pt>
                <c:pt idx="275">
                  <c:v>45709</c:v>
                </c:pt>
                <c:pt idx="276">
                  <c:v>45708</c:v>
                </c:pt>
                <c:pt idx="277">
                  <c:v>45707</c:v>
                </c:pt>
                <c:pt idx="278">
                  <c:v>45706</c:v>
                </c:pt>
                <c:pt idx="279">
                  <c:v>45705</c:v>
                </c:pt>
                <c:pt idx="280">
                  <c:v>45702</c:v>
                </c:pt>
                <c:pt idx="281">
                  <c:v>45701</c:v>
                </c:pt>
                <c:pt idx="282">
                  <c:v>45700</c:v>
                </c:pt>
                <c:pt idx="283">
                  <c:v>45699</c:v>
                </c:pt>
                <c:pt idx="284">
                  <c:v>45698</c:v>
                </c:pt>
                <c:pt idx="285">
                  <c:v>45695</c:v>
                </c:pt>
                <c:pt idx="286">
                  <c:v>45694</c:v>
                </c:pt>
                <c:pt idx="287">
                  <c:v>45693</c:v>
                </c:pt>
                <c:pt idx="288">
                  <c:v>45692</c:v>
                </c:pt>
                <c:pt idx="289">
                  <c:v>45691</c:v>
                </c:pt>
                <c:pt idx="290">
                  <c:v>45689</c:v>
                </c:pt>
                <c:pt idx="291">
                  <c:v>45688</c:v>
                </c:pt>
                <c:pt idx="292">
                  <c:v>45687</c:v>
                </c:pt>
                <c:pt idx="293">
                  <c:v>45686</c:v>
                </c:pt>
                <c:pt idx="294">
                  <c:v>45685</c:v>
                </c:pt>
                <c:pt idx="295">
                  <c:v>45684</c:v>
                </c:pt>
                <c:pt idx="296">
                  <c:v>45681</c:v>
                </c:pt>
                <c:pt idx="297">
                  <c:v>45680</c:v>
                </c:pt>
                <c:pt idx="298">
                  <c:v>45679</c:v>
                </c:pt>
                <c:pt idx="299">
                  <c:v>45678</c:v>
                </c:pt>
                <c:pt idx="300">
                  <c:v>45677</c:v>
                </c:pt>
                <c:pt idx="301">
                  <c:v>45674</c:v>
                </c:pt>
                <c:pt idx="302">
                  <c:v>45673</c:v>
                </c:pt>
                <c:pt idx="303">
                  <c:v>45672</c:v>
                </c:pt>
                <c:pt idx="304">
                  <c:v>45671</c:v>
                </c:pt>
                <c:pt idx="305">
                  <c:v>45670</c:v>
                </c:pt>
                <c:pt idx="306">
                  <c:v>45667</c:v>
                </c:pt>
                <c:pt idx="307">
                  <c:v>45666</c:v>
                </c:pt>
                <c:pt idx="308">
                  <c:v>45665</c:v>
                </c:pt>
                <c:pt idx="309">
                  <c:v>45664</c:v>
                </c:pt>
                <c:pt idx="310">
                  <c:v>45663</c:v>
                </c:pt>
                <c:pt idx="311">
                  <c:v>45660</c:v>
                </c:pt>
                <c:pt idx="312">
                  <c:v>45659</c:v>
                </c:pt>
                <c:pt idx="313">
                  <c:v>45658</c:v>
                </c:pt>
                <c:pt idx="314">
                  <c:v>45657</c:v>
                </c:pt>
                <c:pt idx="315">
                  <c:v>45656</c:v>
                </c:pt>
                <c:pt idx="316">
                  <c:v>45653</c:v>
                </c:pt>
                <c:pt idx="317">
                  <c:v>45652</c:v>
                </c:pt>
                <c:pt idx="318">
                  <c:v>45650</c:v>
                </c:pt>
                <c:pt idx="319">
                  <c:v>45649</c:v>
                </c:pt>
                <c:pt idx="320">
                  <c:v>45646</c:v>
                </c:pt>
                <c:pt idx="321">
                  <c:v>45645</c:v>
                </c:pt>
                <c:pt idx="322">
                  <c:v>45644</c:v>
                </c:pt>
                <c:pt idx="323">
                  <c:v>45643</c:v>
                </c:pt>
                <c:pt idx="324">
                  <c:v>45642</c:v>
                </c:pt>
                <c:pt idx="325">
                  <c:v>45639</c:v>
                </c:pt>
                <c:pt idx="326">
                  <c:v>45638</c:v>
                </c:pt>
                <c:pt idx="327">
                  <c:v>45637</c:v>
                </c:pt>
                <c:pt idx="328">
                  <c:v>45636</c:v>
                </c:pt>
                <c:pt idx="329">
                  <c:v>45635</c:v>
                </c:pt>
                <c:pt idx="330">
                  <c:v>45632</c:v>
                </c:pt>
                <c:pt idx="331">
                  <c:v>45631</c:v>
                </c:pt>
                <c:pt idx="332">
                  <c:v>45630</c:v>
                </c:pt>
                <c:pt idx="333">
                  <c:v>45629</c:v>
                </c:pt>
                <c:pt idx="334">
                  <c:v>45628</c:v>
                </c:pt>
                <c:pt idx="335">
                  <c:v>45625</c:v>
                </c:pt>
                <c:pt idx="336">
                  <c:v>45624</c:v>
                </c:pt>
                <c:pt idx="337">
                  <c:v>45623</c:v>
                </c:pt>
                <c:pt idx="338">
                  <c:v>45622</c:v>
                </c:pt>
                <c:pt idx="339">
                  <c:v>45621</c:v>
                </c:pt>
                <c:pt idx="340">
                  <c:v>45618</c:v>
                </c:pt>
                <c:pt idx="341">
                  <c:v>45617</c:v>
                </c:pt>
                <c:pt idx="342">
                  <c:v>45615</c:v>
                </c:pt>
                <c:pt idx="343">
                  <c:v>45614</c:v>
                </c:pt>
                <c:pt idx="344">
                  <c:v>45610</c:v>
                </c:pt>
                <c:pt idx="345">
                  <c:v>45609</c:v>
                </c:pt>
                <c:pt idx="346">
                  <c:v>45608</c:v>
                </c:pt>
                <c:pt idx="347">
                  <c:v>45607</c:v>
                </c:pt>
                <c:pt idx="348">
                  <c:v>45604</c:v>
                </c:pt>
                <c:pt idx="349">
                  <c:v>45603</c:v>
                </c:pt>
                <c:pt idx="350">
                  <c:v>45602</c:v>
                </c:pt>
                <c:pt idx="351">
                  <c:v>45601</c:v>
                </c:pt>
                <c:pt idx="352">
                  <c:v>45600</c:v>
                </c:pt>
                <c:pt idx="353">
                  <c:v>45597</c:v>
                </c:pt>
                <c:pt idx="354">
                  <c:v>45596</c:v>
                </c:pt>
                <c:pt idx="355">
                  <c:v>45595</c:v>
                </c:pt>
                <c:pt idx="356">
                  <c:v>45594</c:v>
                </c:pt>
                <c:pt idx="357">
                  <c:v>45593</c:v>
                </c:pt>
                <c:pt idx="358">
                  <c:v>45590</c:v>
                </c:pt>
                <c:pt idx="359">
                  <c:v>45589</c:v>
                </c:pt>
                <c:pt idx="360">
                  <c:v>45588</c:v>
                </c:pt>
                <c:pt idx="361">
                  <c:v>45587</c:v>
                </c:pt>
                <c:pt idx="362">
                  <c:v>45586</c:v>
                </c:pt>
                <c:pt idx="363">
                  <c:v>45583</c:v>
                </c:pt>
                <c:pt idx="364">
                  <c:v>45582</c:v>
                </c:pt>
                <c:pt idx="365">
                  <c:v>45581</c:v>
                </c:pt>
                <c:pt idx="366">
                  <c:v>45580</c:v>
                </c:pt>
                <c:pt idx="367">
                  <c:v>45579</c:v>
                </c:pt>
                <c:pt idx="368">
                  <c:v>45576</c:v>
                </c:pt>
                <c:pt idx="369">
                  <c:v>45575</c:v>
                </c:pt>
                <c:pt idx="370">
                  <c:v>45574</c:v>
                </c:pt>
                <c:pt idx="371">
                  <c:v>45573</c:v>
                </c:pt>
                <c:pt idx="372">
                  <c:v>45572</c:v>
                </c:pt>
                <c:pt idx="373">
                  <c:v>45569</c:v>
                </c:pt>
                <c:pt idx="374">
                  <c:v>45568</c:v>
                </c:pt>
                <c:pt idx="375">
                  <c:v>45566</c:v>
                </c:pt>
                <c:pt idx="376">
                  <c:v>45565</c:v>
                </c:pt>
                <c:pt idx="377">
                  <c:v>45562</c:v>
                </c:pt>
                <c:pt idx="378">
                  <c:v>45561</c:v>
                </c:pt>
                <c:pt idx="379">
                  <c:v>45560</c:v>
                </c:pt>
                <c:pt idx="380">
                  <c:v>45559</c:v>
                </c:pt>
                <c:pt idx="381">
                  <c:v>45558</c:v>
                </c:pt>
                <c:pt idx="382">
                  <c:v>45555</c:v>
                </c:pt>
                <c:pt idx="383">
                  <c:v>45554</c:v>
                </c:pt>
                <c:pt idx="384">
                  <c:v>45553</c:v>
                </c:pt>
                <c:pt idx="385">
                  <c:v>45552</c:v>
                </c:pt>
                <c:pt idx="386">
                  <c:v>45551</c:v>
                </c:pt>
                <c:pt idx="387">
                  <c:v>45548</c:v>
                </c:pt>
                <c:pt idx="388">
                  <c:v>45547</c:v>
                </c:pt>
                <c:pt idx="389">
                  <c:v>45546</c:v>
                </c:pt>
                <c:pt idx="390">
                  <c:v>45545</c:v>
                </c:pt>
                <c:pt idx="391">
                  <c:v>45544</c:v>
                </c:pt>
                <c:pt idx="392">
                  <c:v>45541</c:v>
                </c:pt>
                <c:pt idx="393">
                  <c:v>45540</c:v>
                </c:pt>
                <c:pt idx="394">
                  <c:v>45539</c:v>
                </c:pt>
                <c:pt idx="395">
                  <c:v>45538</c:v>
                </c:pt>
                <c:pt idx="396">
                  <c:v>45537</c:v>
                </c:pt>
                <c:pt idx="397">
                  <c:v>45534</c:v>
                </c:pt>
                <c:pt idx="398">
                  <c:v>45533</c:v>
                </c:pt>
                <c:pt idx="399">
                  <c:v>45532</c:v>
                </c:pt>
                <c:pt idx="400">
                  <c:v>45531</c:v>
                </c:pt>
                <c:pt idx="401">
                  <c:v>45530</c:v>
                </c:pt>
                <c:pt idx="402">
                  <c:v>45527</c:v>
                </c:pt>
                <c:pt idx="403">
                  <c:v>45526</c:v>
                </c:pt>
                <c:pt idx="404">
                  <c:v>45525</c:v>
                </c:pt>
                <c:pt idx="405">
                  <c:v>45524</c:v>
                </c:pt>
                <c:pt idx="406">
                  <c:v>45523</c:v>
                </c:pt>
                <c:pt idx="407">
                  <c:v>45520</c:v>
                </c:pt>
                <c:pt idx="408">
                  <c:v>45518</c:v>
                </c:pt>
                <c:pt idx="409">
                  <c:v>45517</c:v>
                </c:pt>
                <c:pt idx="410">
                  <c:v>45516</c:v>
                </c:pt>
                <c:pt idx="411">
                  <c:v>45513</c:v>
                </c:pt>
                <c:pt idx="412">
                  <c:v>45512</c:v>
                </c:pt>
                <c:pt idx="413">
                  <c:v>45511</c:v>
                </c:pt>
                <c:pt idx="414">
                  <c:v>45510</c:v>
                </c:pt>
                <c:pt idx="415">
                  <c:v>45509</c:v>
                </c:pt>
                <c:pt idx="416">
                  <c:v>45506</c:v>
                </c:pt>
                <c:pt idx="417">
                  <c:v>45505</c:v>
                </c:pt>
                <c:pt idx="418">
                  <c:v>45504</c:v>
                </c:pt>
                <c:pt idx="419">
                  <c:v>45503</c:v>
                </c:pt>
                <c:pt idx="420">
                  <c:v>45502</c:v>
                </c:pt>
                <c:pt idx="421">
                  <c:v>45499</c:v>
                </c:pt>
                <c:pt idx="422">
                  <c:v>45498</c:v>
                </c:pt>
                <c:pt idx="423">
                  <c:v>45497</c:v>
                </c:pt>
                <c:pt idx="424">
                  <c:v>45496</c:v>
                </c:pt>
                <c:pt idx="425">
                  <c:v>45495</c:v>
                </c:pt>
                <c:pt idx="426">
                  <c:v>45492</c:v>
                </c:pt>
                <c:pt idx="427">
                  <c:v>45491</c:v>
                </c:pt>
                <c:pt idx="428">
                  <c:v>45489</c:v>
                </c:pt>
                <c:pt idx="429">
                  <c:v>45488</c:v>
                </c:pt>
                <c:pt idx="430">
                  <c:v>45485</c:v>
                </c:pt>
                <c:pt idx="431">
                  <c:v>45484</c:v>
                </c:pt>
                <c:pt idx="432">
                  <c:v>45483</c:v>
                </c:pt>
                <c:pt idx="433">
                  <c:v>45482</c:v>
                </c:pt>
                <c:pt idx="434">
                  <c:v>45481</c:v>
                </c:pt>
                <c:pt idx="435">
                  <c:v>45478</c:v>
                </c:pt>
                <c:pt idx="436">
                  <c:v>45477</c:v>
                </c:pt>
                <c:pt idx="437">
                  <c:v>45476</c:v>
                </c:pt>
                <c:pt idx="438">
                  <c:v>45475</c:v>
                </c:pt>
                <c:pt idx="439">
                  <c:v>45474</c:v>
                </c:pt>
                <c:pt idx="440">
                  <c:v>45471</c:v>
                </c:pt>
                <c:pt idx="441">
                  <c:v>45470</c:v>
                </c:pt>
                <c:pt idx="442">
                  <c:v>45469</c:v>
                </c:pt>
                <c:pt idx="443">
                  <c:v>45468</c:v>
                </c:pt>
                <c:pt idx="444">
                  <c:v>45467</c:v>
                </c:pt>
                <c:pt idx="445">
                  <c:v>45464</c:v>
                </c:pt>
                <c:pt idx="446">
                  <c:v>45463</c:v>
                </c:pt>
                <c:pt idx="447">
                  <c:v>45462</c:v>
                </c:pt>
                <c:pt idx="448">
                  <c:v>45461</c:v>
                </c:pt>
                <c:pt idx="449">
                  <c:v>45457</c:v>
                </c:pt>
                <c:pt idx="450">
                  <c:v>45456</c:v>
                </c:pt>
                <c:pt idx="451">
                  <c:v>45455</c:v>
                </c:pt>
                <c:pt idx="452">
                  <c:v>45454</c:v>
                </c:pt>
                <c:pt idx="453">
                  <c:v>45453</c:v>
                </c:pt>
                <c:pt idx="454">
                  <c:v>45450</c:v>
                </c:pt>
                <c:pt idx="455">
                  <c:v>45449</c:v>
                </c:pt>
                <c:pt idx="456">
                  <c:v>45448</c:v>
                </c:pt>
                <c:pt idx="457">
                  <c:v>45447</c:v>
                </c:pt>
                <c:pt idx="458">
                  <c:v>45446</c:v>
                </c:pt>
                <c:pt idx="459">
                  <c:v>45443</c:v>
                </c:pt>
                <c:pt idx="460">
                  <c:v>45442</c:v>
                </c:pt>
                <c:pt idx="461">
                  <c:v>45441</c:v>
                </c:pt>
                <c:pt idx="462">
                  <c:v>45440</c:v>
                </c:pt>
                <c:pt idx="463">
                  <c:v>45439</c:v>
                </c:pt>
                <c:pt idx="464">
                  <c:v>45436</c:v>
                </c:pt>
                <c:pt idx="465">
                  <c:v>45435</c:v>
                </c:pt>
                <c:pt idx="466">
                  <c:v>45434</c:v>
                </c:pt>
                <c:pt idx="467">
                  <c:v>45433</c:v>
                </c:pt>
                <c:pt idx="468">
                  <c:v>45430</c:v>
                </c:pt>
                <c:pt idx="469">
                  <c:v>45429</c:v>
                </c:pt>
                <c:pt idx="470">
                  <c:v>45428</c:v>
                </c:pt>
                <c:pt idx="471">
                  <c:v>45427</c:v>
                </c:pt>
                <c:pt idx="472">
                  <c:v>45426</c:v>
                </c:pt>
                <c:pt idx="473">
                  <c:v>45425</c:v>
                </c:pt>
                <c:pt idx="474">
                  <c:v>45422</c:v>
                </c:pt>
                <c:pt idx="475">
                  <c:v>45421</c:v>
                </c:pt>
                <c:pt idx="476">
                  <c:v>45420</c:v>
                </c:pt>
                <c:pt idx="477">
                  <c:v>45419</c:v>
                </c:pt>
                <c:pt idx="478">
                  <c:v>45418</c:v>
                </c:pt>
                <c:pt idx="479">
                  <c:v>45415</c:v>
                </c:pt>
                <c:pt idx="480">
                  <c:v>45414</c:v>
                </c:pt>
                <c:pt idx="481">
                  <c:v>45412</c:v>
                </c:pt>
                <c:pt idx="482">
                  <c:v>45411</c:v>
                </c:pt>
                <c:pt idx="483">
                  <c:v>45408</c:v>
                </c:pt>
                <c:pt idx="484">
                  <c:v>45407</c:v>
                </c:pt>
                <c:pt idx="485">
                  <c:v>45406</c:v>
                </c:pt>
                <c:pt idx="486">
                  <c:v>45405</c:v>
                </c:pt>
                <c:pt idx="487">
                  <c:v>45404</c:v>
                </c:pt>
                <c:pt idx="488">
                  <c:v>45401</c:v>
                </c:pt>
                <c:pt idx="489">
                  <c:v>45400</c:v>
                </c:pt>
                <c:pt idx="490">
                  <c:v>45398</c:v>
                </c:pt>
                <c:pt idx="491">
                  <c:v>45397</c:v>
                </c:pt>
                <c:pt idx="492">
                  <c:v>45394</c:v>
                </c:pt>
                <c:pt idx="493">
                  <c:v>45392</c:v>
                </c:pt>
                <c:pt idx="494">
                  <c:v>45391</c:v>
                </c:pt>
                <c:pt idx="495">
                  <c:v>45390</c:v>
                </c:pt>
                <c:pt idx="496">
                  <c:v>45387</c:v>
                </c:pt>
                <c:pt idx="497">
                  <c:v>45386</c:v>
                </c:pt>
                <c:pt idx="498">
                  <c:v>45385</c:v>
                </c:pt>
                <c:pt idx="499">
                  <c:v>45384</c:v>
                </c:pt>
                <c:pt idx="500">
                  <c:v>45383</c:v>
                </c:pt>
                <c:pt idx="501">
                  <c:v>45379</c:v>
                </c:pt>
                <c:pt idx="502">
                  <c:v>45378</c:v>
                </c:pt>
                <c:pt idx="503">
                  <c:v>45377</c:v>
                </c:pt>
                <c:pt idx="504">
                  <c:v>45373</c:v>
                </c:pt>
                <c:pt idx="505">
                  <c:v>45372</c:v>
                </c:pt>
                <c:pt idx="506">
                  <c:v>45371</c:v>
                </c:pt>
                <c:pt idx="507">
                  <c:v>45370</c:v>
                </c:pt>
                <c:pt idx="508">
                  <c:v>45369</c:v>
                </c:pt>
                <c:pt idx="509">
                  <c:v>45366</c:v>
                </c:pt>
                <c:pt idx="510">
                  <c:v>45365</c:v>
                </c:pt>
                <c:pt idx="511">
                  <c:v>45364</c:v>
                </c:pt>
                <c:pt idx="512">
                  <c:v>45363</c:v>
                </c:pt>
                <c:pt idx="513">
                  <c:v>45362</c:v>
                </c:pt>
                <c:pt idx="514">
                  <c:v>45358</c:v>
                </c:pt>
                <c:pt idx="515">
                  <c:v>45357</c:v>
                </c:pt>
                <c:pt idx="516">
                  <c:v>45356</c:v>
                </c:pt>
                <c:pt idx="517">
                  <c:v>45355</c:v>
                </c:pt>
                <c:pt idx="518">
                  <c:v>45353</c:v>
                </c:pt>
                <c:pt idx="519">
                  <c:v>45352</c:v>
                </c:pt>
                <c:pt idx="520">
                  <c:v>45351</c:v>
                </c:pt>
                <c:pt idx="521">
                  <c:v>45350</c:v>
                </c:pt>
                <c:pt idx="522">
                  <c:v>45349</c:v>
                </c:pt>
                <c:pt idx="523">
                  <c:v>45348</c:v>
                </c:pt>
                <c:pt idx="524">
                  <c:v>45345</c:v>
                </c:pt>
                <c:pt idx="525">
                  <c:v>45344</c:v>
                </c:pt>
                <c:pt idx="526">
                  <c:v>45343</c:v>
                </c:pt>
                <c:pt idx="527">
                  <c:v>45342</c:v>
                </c:pt>
                <c:pt idx="528">
                  <c:v>45341</c:v>
                </c:pt>
                <c:pt idx="529">
                  <c:v>45338</c:v>
                </c:pt>
                <c:pt idx="530">
                  <c:v>45337</c:v>
                </c:pt>
                <c:pt idx="531">
                  <c:v>45336</c:v>
                </c:pt>
                <c:pt idx="532">
                  <c:v>45335</c:v>
                </c:pt>
                <c:pt idx="533">
                  <c:v>45334</c:v>
                </c:pt>
                <c:pt idx="534">
                  <c:v>45331</c:v>
                </c:pt>
                <c:pt idx="535">
                  <c:v>45330</c:v>
                </c:pt>
                <c:pt idx="536">
                  <c:v>45329</c:v>
                </c:pt>
                <c:pt idx="537">
                  <c:v>45328</c:v>
                </c:pt>
                <c:pt idx="538">
                  <c:v>45327</c:v>
                </c:pt>
                <c:pt idx="539">
                  <c:v>45324</c:v>
                </c:pt>
                <c:pt idx="540">
                  <c:v>45323</c:v>
                </c:pt>
                <c:pt idx="541">
                  <c:v>45322</c:v>
                </c:pt>
                <c:pt idx="542">
                  <c:v>45321</c:v>
                </c:pt>
                <c:pt idx="543">
                  <c:v>45320</c:v>
                </c:pt>
                <c:pt idx="544">
                  <c:v>45316</c:v>
                </c:pt>
                <c:pt idx="545">
                  <c:v>45315</c:v>
                </c:pt>
                <c:pt idx="546">
                  <c:v>45314</c:v>
                </c:pt>
                <c:pt idx="547">
                  <c:v>45311</c:v>
                </c:pt>
                <c:pt idx="548">
                  <c:v>45310</c:v>
                </c:pt>
                <c:pt idx="549">
                  <c:v>45309</c:v>
                </c:pt>
                <c:pt idx="550">
                  <c:v>45308</c:v>
                </c:pt>
                <c:pt idx="551">
                  <c:v>45307</c:v>
                </c:pt>
                <c:pt idx="552">
                  <c:v>45306</c:v>
                </c:pt>
                <c:pt idx="553">
                  <c:v>45303</c:v>
                </c:pt>
                <c:pt idx="554">
                  <c:v>45302</c:v>
                </c:pt>
                <c:pt idx="555">
                  <c:v>45301</c:v>
                </c:pt>
                <c:pt idx="556">
                  <c:v>45300</c:v>
                </c:pt>
                <c:pt idx="557">
                  <c:v>45299</c:v>
                </c:pt>
                <c:pt idx="558">
                  <c:v>45296</c:v>
                </c:pt>
                <c:pt idx="559">
                  <c:v>45295</c:v>
                </c:pt>
                <c:pt idx="560">
                  <c:v>45294</c:v>
                </c:pt>
                <c:pt idx="561">
                  <c:v>45293</c:v>
                </c:pt>
                <c:pt idx="562">
                  <c:v>45292</c:v>
                </c:pt>
                <c:pt idx="563">
                  <c:v>45289</c:v>
                </c:pt>
                <c:pt idx="564">
                  <c:v>45288</c:v>
                </c:pt>
                <c:pt idx="565">
                  <c:v>45287</c:v>
                </c:pt>
                <c:pt idx="566">
                  <c:v>45286</c:v>
                </c:pt>
                <c:pt idx="567">
                  <c:v>45282</c:v>
                </c:pt>
                <c:pt idx="568">
                  <c:v>45281</c:v>
                </c:pt>
                <c:pt idx="569">
                  <c:v>45280</c:v>
                </c:pt>
                <c:pt idx="570">
                  <c:v>45279</c:v>
                </c:pt>
                <c:pt idx="571">
                  <c:v>45278</c:v>
                </c:pt>
                <c:pt idx="572">
                  <c:v>45275</c:v>
                </c:pt>
                <c:pt idx="573">
                  <c:v>45274</c:v>
                </c:pt>
                <c:pt idx="574">
                  <c:v>45273</c:v>
                </c:pt>
                <c:pt idx="575">
                  <c:v>45272</c:v>
                </c:pt>
                <c:pt idx="576">
                  <c:v>45271</c:v>
                </c:pt>
                <c:pt idx="577">
                  <c:v>45268</c:v>
                </c:pt>
                <c:pt idx="578">
                  <c:v>45267</c:v>
                </c:pt>
                <c:pt idx="579">
                  <c:v>45266</c:v>
                </c:pt>
                <c:pt idx="580">
                  <c:v>45265</c:v>
                </c:pt>
                <c:pt idx="581">
                  <c:v>45264</c:v>
                </c:pt>
                <c:pt idx="582">
                  <c:v>45261</c:v>
                </c:pt>
                <c:pt idx="583">
                  <c:v>45260</c:v>
                </c:pt>
                <c:pt idx="584">
                  <c:v>45259</c:v>
                </c:pt>
                <c:pt idx="585">
                  <c:v>45258</c:v>
                </c:pt>
                <c:pt idx="586">
                  <c:v>45254</c:v>
                </c:pt>
                <c:pt idx="587">
                  <c:v>45253</c:v>
                </c:pt>
                <c:pt idx="588">
                  <c:v>45252</c:v>
                </c:pt>
                <c:pt idx="589">
                  <c:v>45251</c:v>
                </c:pt>
                <c:pt idx="590">
                  <c:v>45250</c:v>
                </c:pt>
                <c:pt idx="591">
                  <c:v>45247</c:v>
                </c:pt>
                <c:pt idx="592">
                  <c:v>45246</c:v>
                </c:pt>
                <c:pt idx="593">
                  <c:v>45245</c:v>
                </c:pt>
                <c:pt idx="594">
                  <c:v>45243</c:v>
                </c:pt>
                <c:pt idx="595">
                  <c:v>45242</c:v>
                </c:pt>
                <c:pt idx="596">
                  <c:v>45240</c:v>
                </c:pt>
                <c:pt idx="597">
                  <c:v>45239</c:v>
                </c:pt>
                <c:pt idx="598">
                  <c:v>45238</c:v>
                </c:pt>
                <c:pt idx="599">
                  <c:v>45237</c:v>
                </c:pt>
                <c:pt idx="600">
                  <c:v>45236</c:v>
                </c:pt>
                <c:pt idx="601">
                  <c:v>45233</c:v>
                </c:pt>
                <c:pt idx="602">
                  <c:v>45232</c:v>
                </c:pt>
                <c:pt idx="603">
                  <c:v>45231</c:v>
                </c:pt>
                <c:pt idx="604">
                  <c:v>45230</c:v>
                </c:pt>
                <c:pt idx="605">
                  <c:v>45229</c:v>
                </c:pt>
                <c:pt idx="606">
                  <c:v>45226</c:v>
                </c:pt>
                <c:pt idx="607">
                  <c:v>45225</c:v>
                </c:pt>
                <c:pt idx="608">
                  <c:v>45224</c:v>
                </c:pt>
                <c:pt idx="609">
                  <c:v>45222</c:v>
                </c:pt>
                <c:pt idx="610">
                  <c:v>45219</c:v>
                </c:pt>
                <c:pt idx="611">
                  <c:v>45218</c:v>
                </c:pt>
                <c:pt idx="612">
                  <c:v>45217</c:v>
                </c:pt>
                <c:pt idx="613">
                  <c:v>45216</c:v>
                </c:pt>
                <c:pt idx="614">
                  <c:v>45215</c:v>
                </c:pt>
                <c:pt idx="615">
                  <c:v>45212</c:v>
                </c:pt>
                <c:pt idx="616">
                  <c:v>45211</c:v>
                </c:pt>
                <c:pt idx="617">
                  <c:v>45210</c:v>
                </c:pt>
                <c:pt idx="618">
                  <c:v>45209</c:v>
                </c:pt>
                <c:pt idx="619">
                  <c:v>45208</c:v>
                </c:pt>
                <c:pt idx="620">
                  <c:v>45205</c:v>
                </c:pt>
                <c:pt idx="621">
                  <c:v>45204</c:v>
                </c:pt>
                <c:pt idx="622">
                  <c:v>45203</c:v>
                </c:pt>
                <c:pt idx="623">
                  <c:v>45202</c:v>
                </c:pt>
                <c:pt idx="624">
                  <c:v>45198</c:v>
                </c:pt>
                <c:pt idx="625">
                  <c:v>45197</c:v>
                </c:pt>
                <c:pt idx="626">
                  <c:v>45196</c:v>
                </c:pt>
                <c:pt idx="627">
                  <c:v>45195</c:v>
                </c:pt>
                <c:pt idx="628">
                  <c:v>45194</c:v>
                </c:pt>
                <c:pt idx="629">
                  <c:v>45191</c:v>
                </c:pt>
                <c:pt idx="630">
                  <c:v>45190</c:v>
                </c:pt>
                <c:pt idx="631">
                  <c:v>45189</c:v>
                </c:pt>
                <c:pt idx="632">
                  <c:v>45187</c:v>
                </c:pt>
                <c:pt idx="633">
                  <c:v>45184</c:v>
                </c:pt>
                <c:pt idx="634">
                  <c:v>45183</c:v>
                </c:pt>
                <c:pt idx="635">
                  <c:v>45182</c:v>
                </c:pt>
                <c:pt idx="636">
                  <c:v>45181</c:v>
                </c:pt>
                <c:pt idx="637">
                  <c:v>45180</c:v>
                </c:pt>
                <c:pt idx="638">
                  <c:v>45177</c:v>
                </c:pt>
                <c:pt idx="639">
                  <c:v>45176</c:v>
                </c:pt>
                <c:pt idx="640">
                  <c:v>45175</c:v>
                </c:pt>
                <c:pt idx="641">
                  <c:v>45174</c:v>
                </c:pt>
                <c:pt idx="642">
                  <c:v>45173</c:v>
                </c:pt>
                <c:pt idx="643">
                  <c:v>45170</c:v>
                </c:pt>
                <c:pt idx="644">
                  <c:v>45169</c:v>
                </c:pt>
                <c:pt idx="645">
                  <c:v>45168</c:v>
                </c:pt>
                <c:pt idx="646">
                  <c:v>45167</c:v>
                </c:pt>
                <c:pt idx="647">
                  <c:v>45166</c:v>
                </c:pt>
                <c:pt idx="648">
                  <c:v>45163</c:v>
                </c:pt>
                <c:pt idx="649">
                  <c:v>45162</c:v>
                </c:pt>
                <c:pt idx="650">
                  <c:v>45161</c:v>
                </c:pt>
                <c:pt idx="651">
                  <c:v>45160</c:v>
                </c:pt>
                <c:pt idx="652">
                  <c:v>45159</c:v>
                </c:pt>
                <c:pt idx="653">
                  <c:v>45156</c:v>
                </c:pt>
                <c:pt idx="654">
                  <c:v>45155</c:v>
                </c:pt>
                <c:pt idx="655">
                  <c:v>45154</c:v>
                </c:pt>
                <c:pt idx="656">
                  <c:v>45152</c:v>
                </c:pt>
                <c:pt idx="657">
                  <c:v>45149</c:v>
                </c:pt>
                <c:pt idx="658">
                  <c:v>45148</c:v>
                </c:pt>
                <c:pt idx="659">
                  <c:v>45147</c:v>
                </c:pt>
                <c:pt idx="660">
                  <c:v>45146</c:v>
                </c:pt>
                <c:pt idx="661">
                  <c:v>45145</c:v>
                </c:pt>
                <c:pt idx="662">
                  <c:v>45142</c:v>
                </c:pt>
                <c:pt idx="663">
                  <c:v>45141</c:v>
                </c:pt>
                <c:pt idx="664">
                  <c:v>45140</c:v>
                </c:pt>
                <c:pt idx="665">
                  <c:v>45139</c:v>
                </c:pt>
                <c:pt idx="666">
                  <c:v>45138</c:v>
                </c:pt>
                <c:pt idx="667">
                  <c:v>45135</c:v>
                </c:pt>
                <c:pt idx="668">
                  <c:v>45134</c:v>
                </c:pt>
                <c:pt idx="669">
                  <c:v>45133</c:v>
                </c:pt>
                <c:pt idx="670">
                  <c:v>45132</c:v>
                </c:pt>
                <c:pt idx="671">
                  <c:v>45131</c:v>
                </c:pt>
                <c:pt idx="672">
                  <c:v>45128</c:v>
                </c:pt>
                <c:pt idx="673">
                  <c:v>45127</c:v>
                </c:pt>
                <c:pt idx="674">
                  <c:v>45126</c:v>
                </c:pt>
                <c:pt idx="675">
                  <c:v>45125</c:v>
                </c:pt>
                <c:pt idx="676">
                  <c:v>45124</c:v>
                </c:pt>
                <c:pt idx="677">
                  <c:v>45121</c:v>
                </c:pt>
                <c:pt idx="678">
                  <c:v>45120</c:v>
                </c:pt>
                <c:pt idx="679">
                  <c:v>45119</c:v>
                </c:pt>
                <c:pt idx="680">
                  <c:v>45118</c:v>
                </c:pt>
                <c:pt idx="681">
                  <c:v>45117</c:v>
                </c:pt>
                <c:pt idx="682">
                  <c:v>45114</c:v>
                </c:pt>
                <c:pt idx="683">
                  <c:v>45113</c:v>
                </c:pt>
                <c:pt idx="684">
                  <c:v>45112</c:v>
                </c:pt>
                <c:pt idx="685">
                  <c:v>45111</c:v>
                </c:pt>
                <c:pt idx="686">
                  <c:v>45110</c:v>
                </c:pt>
                <c:pt idx="687">
                  <c:v>45107</c:v>
                </c:pt>
                <c:pt idx="688">
                  <c:v>45105</c:v>
                </c:pt>
                <c:pt idx="689">
                  <c:v>45104</c:v>
                </c:pt>
                <c:pt idx="690">
                  <c:v>45103</c:v>
                </c:pt>
                <c:pt idx="691">
                  <c:v>45100</c:v>
                </c:pt>
                <c:pt idx="692">
                  <c:v>45099</c:v>
                </c:pt>
                <c:pt idx="693">
                  <c:v>45098</c:v>
                </c:pt>
                <c:pt idx="694">
                  <c:v>45097</c:v>
                </c:pt>
                <c:pt idx="695">
                  <c:v>45096</c:v>
                </c:pt>
                <c:pt idx="696">
                  <c:v>45093</c:v>
                </c:pt>
                <c:pt idx="697">
                  <c:v>45092</c:v>
                </c:pt>
                <c:pt idx="698">
                  <c:v>45091</c:v>
                </c:pt>
                <c:pt idx="699">
                  <c:v>45090</c:v>
                </c:pt>
                <c:pt idx="700">
                  <c:v>45089</c:v>
                </c:pt>
                <c:pt idx="701">
                  <c:v>45086</c:v>
                </c:pt>
                <c:pt idx="702">
                  <c:v>45085</c:v>
                </c:pt>
                <c:pt idx="703">
                  <c:v>45084</c:v>
                </c:pt>
                <c:pt idx="704">
                  <c:v>45083</c:v>
                </c:pt>
                <c:pt idx="705">
                  <c:v>45082</c:v>
                </c:pt>
                <c:pt idx="706">
                  <c:v>45079</c:v>
                </c:pt>
                <c:pt idx="707">
                  <c:v>45078</c:v>
                </c:pt>
                <c:pt idx="708">
                  <c:v>45077</c:v>
                </c:pt>
                <c:pt idx="709">
                  <c:v>45076</c:v>
                </c:pt>
                <c:pt idx="710">
                  <c:v>45075</c:v>
                </c:pt>
                <c:pt idx="711">
                  <c:v>45072</c:v>
                </c:pt>
                <c:pt idx="712">
                  <c:v>45071</c:v>
                </c:pt>
                <c:pt idx="713">
                  <c:v>45070</c:v>
                </c:pt>
                <c:pt idx="714">
                  <c:v>45069</c:v>
                </c:pt>
                <c:pt idx="715">
                  <c:v>45068</c:v>
                </c:pt>
                <c:pt idx="716">
                  <c:v>45065</c:v>
                </c:pt>
                <c:pt idx="717">
                  <c:v>45064</c:v>
                </c:pt>
                <c:pt idx="718">
                  <c:v>45063</c:v>
                </c:pt>
                <c:pt idx="719">
                  <c:v>45062</c:v>
                </c:pt>
                <c:pt idx="720">
                  <c:v>45061</c:v>
                </c:pt>
                <c:pt idx="721">
                  <c:v>45058</c:v>
                </c:pt>
                <c:pt idx="722">
                  <c:v>45057</c:v>
                </c:pt>
                <c:pt idx="723">
                  <c:v>45056</c:v>
                </c:pt>
                <c:pt idx="724">
                  <c:v>45055</c:v>
                </c:pt>
                <c:pt idx="725">
                  <c:v>45054</c:v>
                </c:pt>
                <c:pt idx="726">
                  <c:v>45051</c:v>
                </c:pt>
                <c:pt idx="727">
                  <c:v>45050</c:v>
                </c:pt>
                <c:pt idx="728">
                  <c:v>45049</c:v>
                </c:pt>
                <c:pt idx="729">
                  <c:v>45048</c:v>
                </c:pt>
                <c:pt idx="730">
                  <c:v>45044</c:v>
                </c:pt>
                <c:pt idx="731">
                  <c:v>45043</c:v>
                </c:pt>
                <c:pt idx="732">
                  <c:v>45042</c:v>
                </c:pt>
                <c:pt idx="733">
                  <c:v>45041</c:v>
                </c:pt>
                <c:pt idx="734">
                  <c:v>45040</c:v>
                </c:pt>
                <c:pt idx="735">
                  <c:v>45037</c:v>
                </c:pt>
                <c:pt idx="736">
                  <c:v>45036</c:v>
                </c:pt>
                <c:pt idx="737">
                  <c:v>45035</c:v>
                </c:pt>
                <c:pt idx="738">
                  <c:v>45034</c:v>
                </c:pt>
                <c:pt idx="739">
                  <c:v>45033</c:v>
                </c:pt>
                <c:pt idx="740">
                  <c:v>45029</c:v>
                </c:pt>
                <c:pt idx="741">
                  <c:v>45028</c:v>
                </c:pt>
                <c:pt idx="742">
                  <c:v>45027</c:v>
                </c:pt>
                <c:pt idx="743">
                  <c:v>45026</c:v>
                </c:pt>
                <c:pt idx="744">
                  <c:v>45022</c:v>
                </c:pt>
                <c:pt idx="745">
                  <c:v>45021</c:v>
                </c:pt>
                <c:pt idx="746">
                  <c:v>45019</c:v>
                </c:pt>
                <c:pt idx="747">
                  <c:v>45016</c:v>
                </c:pt>
                <c:pt idx="748">
                  <c:v>45014</c:v>
                </c:pt>
                <c:pt idx="749">
                  <c:v>45013</c:v>
                </c:pt>
                <c:pt idx="750">
                  <c:v>45012</c:v>
                </c:pt>
                <c:pt idx="751">
                  <c:v>45009</c:v>
                </c:pt>
                <c:pt idx="752">
                  <c:v>45008</c:v>
                </c:pt>
                <c:pt idx="753">
                  <c:v>45007</c:v>
                </c:pt>
                <c:pt idx="754">
                  <c:v>45006</c:v>
                </c:pt>
                <c:pt idx="755">
                  <c:v>45005</c:v>
                </c:pt>
                <c:pt idx="756">
                  <c:v>45002</c:v>
                </c:pt>
                <c:pt idx="757">
                  <c:v>45001</c:v>
                </c:pt>
                <c:pt idx="758">
                  <c:v>45000</c:v>
                </c:pt>
                <c:pt idx="759">
                  <c:v>44999</c:v>
                </c:pt>
                <c:pt idx="760">
                  <c:v>44998</c:v>
                </c:pt>
                <c:pt idx="761">
                  <c:v>44995</c:v>
                </c:pt>
                <c:pt idx="762">
                  <c:v>44994</c:v>
                </c:pt>
                <c:pt idx="763">
                  <c:v>44993</c:v>
                </c:pt>
                <c:pt idx="764">
                  <c:v>44991</c:v>
                </c:pt>
                <c:pt idx="765">
                  <c:v>44988</c:v>
                </c:pt>
                <c:pt idx="766">
                  <c:v>44987</c:v>
                </c:pt>
                <c:pt idx="767">
                  <c:v>44986</c:v>
                </c:pt>
                <c:pt idx="768">
                  <c:v>44985</c:v>
                </c:pt>
                <c:pt idx="769">
                  <c:v>44984</c:v>
                </c:pt>
                <c:pt idx="770">
                  <c:v>44981</c:v>
                </c:pt>
                <c:pt idx="771">
                  <c:v>44980</c:v>
                </c:pt>
                <c:pt idx="772">
                  <c:v>44979</c:v>
                </c:pt>
                <c:pt idx="773">
                  <c:v>44978</c:v>
                </c:pt>
                <c:pt idx="774">
                  <c:v>44977</c:v>
                </c:pt>
                <c:pt idx="775">
                  <c:v>44974</c:v>
                </c:pt>
                <c:pt idx="776">
                  <c:v>44973</c:v>
                </c:pt>
                <c:pt idx="777">
                  <c:v>44972</c:v>
                </c:pt>
                <c:pt idx="778">
                  <c:v>44971</c:v>
                </c:pt>
                <c:pt idx="779">
                  <c:v>44970</c:v>
                </c:pt>
                <c:pt idx="780">
                  <c:v>44967</c:v>
                </c:pt>
                <c:pt idx="781">
                  <c:v>44966</c:v>
                </c:pt>
                <c:pt idx="782">
                  <c:v>44965</c:v>
                </c:pt>
                <c:pt idx="783">
                  <c:v>44964</c:v>
                </c:pt>
                <c:pt idx="784">
                  <c:v>44963</c:v>
                </c:pt>
                <c:pt idx="785">
                  <c:v>44960</c:v>
                </c:pt>
                <c:pt idx="786">
                  <c:v>44959</c:v>
                </c:pt>
                <c:pt idx="787">
                  <c:v>44958</c:v>
                </c:pt>
                <c:pt idx="788">
                  <c:v>44957</c:v>
                </c:pt>
                <c:pt idx="789">
                  <c:v>44956</c:v>
                </c:pt>
                <c:pt idx="790">
                  <c:v>44953</c:v>
                </c:pt>
                <c:pt idx="791">
                  <c:v>44951</c:v>
                </c:pt>
                <c:pt idx="792">
                  <c:v>44950</c:v>
                </c:pt>
                <c:pt idx="793">
                  <c:v>44949</c:v>
                </c:pt>
                <c:pt idx="794">
                  <c:v>44946</c:v>
                </c:pt>
                <c:pt idx="795">
                  <c:v>44945</c:v>
                </c:pt>
                <c:pt idx="796">
                  <c:v>44944</c:v>
                </c:pt>
                <c:pt idx="797">
                  <c:v>44943</c:v>
                </c:pt>
                <c:pt idx="798">
                  <c:v>44942</c:v>
                </c:pt>
                <c:pt idx="799">
                  <c:v>44939</c:v>
                </c:pt>
                <c:pt idx="800">
                  <c:v>44938</c:v>
                </c:pt>
                <c:pt idx="801">
                  <c:v>44937</c:v>
                </c:pt>
                <c:pt idx="802">
                  <c:v>44936</c:v>
                </c:pt>
                <c:pt idx="803">
                  <c:v>44935</c:v>
                </c:pt>
                <c:pt idx="804">
                  <c:v>44932</c:v>
                </c:pt>
                <c:pt idx="805">
                  <c:v>44931</c:v>
                </c:pt>
                <c:pt idx="806">
                  <c:v>44930</c:v>
                </c:pt>
                <c:pt idx="807">
                  <c:v>44929</c:v>
                </c:pt>
                <c:pt idx="808">
                  <c:v>44928</c:v>
                </c:pt>
                <c:pt idx="809">
                  <c:v>44925</c:v>
                </c:pt>
                <c:pt idx="810">
                  <c:v>44924</c:v>
                </c:pt>
                <c:pt idx="811">
                  <c:v>44923</c:v>
                </c:pt>
                <c:pt idx="812">
                  <c:v>44922</c:v>
                </c:pt>
                <c:pt idx="813">
                  <c:v>44921</c:v>
                </c:pt>
                <c:pt idx="814">
                  <c:v>44918</c:v>
                </c:pt>
                <c:pt idx="815">
                  <c:v>44917</c:v>
                </c:pt>
                <c:pt idx="816">
                  <c:v>44916</c:v>
                </c:pt>
                <c:pt idx="817">
                  <c:v>44915</c:v>
                </c:pt>
                <c:pt idx="818">
                  <c:v>44914</c:v>
                </c:pt>
                <c:pt idx="819">
                  <c:v>44911</c:v>
                </c:pt>
                <c:pt idx="820">
                  <c:v>44910</c:v>
                </c:pt>
                <c:pt idx="821">
                  <c:v>44909</c:v>
                </c:pt>
                <c:pt idx="822">
                  <c:v>44908</c:v>
                </c:pt>
                <c:pt idx="823">
                  <c:v>44907</c:v>
                </c:pt>
                <c:pt idx="824">
                  <c:v>44904</c:v>
                </c:pt>
                <c:pt idx="825">
                  <c:v>44903</c:v>
                </c:pt>
                <c:pt idx="826">
                  <c:v>44902</c:v>
                </c:pt>
                <c:pt idx="827">
                  <c:v>44901</c:v>
                </c:pt>
                <c:pt idx="828">
                  <c:v>44900</c:v>
                </c:pt>
                <c:pt idx="829">
                  <c:v>44897</c:v>
                </c:pt>
                <c:pt idx="830">
                  <c:v>44896</c:v>
                </c:pt>
                <c:pt idx="831">
                  <c:v>44895</c:v>
                </c:pt>
                <c:pt idx="832">
                  <c:v>44894</c:v>
                </c:pt>
                <c:pt idx="833">
                  <c:v>44893</c:v>
                </c:pt>
                <c:pt idx="834">
                  <c:v>44890</c:v>
                </c:pt>
                <c:pt idx="835">
                  <c:v>44889</c:v>
                </c:pt>
                <c:pt idx="836">
                  <c:v>44888</c:v>
                </c:pt>
                <c:pt idx="837">
                  <c:v>44887</c:v>
                </c:pt>
                <c:pt idx="838">
                  <c:v>44886</c:v>
                </c:pt>
                <c:pt idx="839">
                  <c:v>44883</c:v>
                </c:pt>
                <c:pt idx="840">
                  <c:v>44882</c:v>
                </c:pt>
                <c:pt idx="841">
                  <c:v>44881</c:v>
                </c:pt>
                <c:pt idx="842">
                  <c:v>44880</c:v>
                </c:pt>
                <c:pt idx="843">
                  <c:v>44879</c:v>
                </c:pt>
                <c:pt idx="844">
                  <c:v>44876</c:v>
                </c:pt>
                <c:pt idx="845">
                  <c:v>44875</c:v>
                </c:pt>
                <c:pt idx="846">
                  <c:v>44874</c:v>
                </c:pt>
                <c:pt idx="847">
                  <c:v>44872</c:v>
                </c:pt>
                <c:pt idx="848">
                  <c:v>44869</c:v>
                </c:pt>
                <c:pt idx="849">
                  <c:v>44868</c:v>
                </c:pt>
                <c:pt idx="850">
                  <c:v>44867</c:v>
                </c:pt>
                <c:pt idx="851">
                  <c:v>44866</c:v>
                </c:pt>
                <c:pt idx="852">
                  <c:v>44865</c:v>
                </c:pt>
                <c:pt idx="853">
                  <c:v>44862</c:v>
                </c:pt>
                <c:pt idx="854">
                  <c:v>44861</c:v>
                </c:pt>
                <c:pt idx="855">
                  <c:v>44859</c:v>
                </c:pt>
                <c:pt idx="856">
                  <c:v>44858</c:v>
                </c:pt>
                <c:pt idx="857">
                  <c:v>44855</c:v>
                </c:pt>
                <c:pt idx="858">
                  <c:v>44854</c:v>
                </c:pt>
                <c:pt idx="859">
                  <c:v>44853</c:v>
                </c:pt>
                <c:pt idx="860">
                  <c:v>44852</c:v>
                </c:pt>
                <c:pt idx="861">
                  <c:v>44851</c:v>
                </c:pt>
                <c:pt idx="862">
                  <c:v>44848</c:v>
                </c:pt>
                <c:pt idx="863">
                  <c:v>44847</c:v>
                </c:pt>
                <c:pt idx="864">
                  <c:v>44846</c:v>
                </c:pt>
                <c:pt idx="865">
                  <c:v>44845</c:v>
                </c:pt>
                <c:pt idx="866">
                  <c:v>44844</c:v>
                </c:pt>
                <c:pt idx="867">
                  <c:v>44841</c:v>
                </c:pt>
                <c:pt idx="868">
                  <c:v>44840</c:v>
                </c:pt>
                <c:pt idx="869">
                  <c:v>44838</c:v>
                </c:pt>
                <c:pt idx="870">
                  <c:v>44837</c:v>
                </c:pt>
                <c:pt idx="871">
                  <c:v>44834</c:v>
                </c:pt>
                <c:pt idx="872">
                  <c:v>44833</c:v>
                </c:pt>
                <c:pt idx="873">
                  <c:v>44832</c:v>
                </c:pt>
                <c:pt idx="874">
                  <c:v>44831</c:v>
                </c:pt>
                <c:pt idx="875">
                  <c:v>44830</c:v>
                </c:pt>
                <c:pt idx="876">
                  <c:v>44827</c:v>
                </c:pt>
                <c:pt idx="877">
                  <c:v>44826</c:v>
                </c:pt>
                <c:pt idx="878">
                  <c:v>44825</c:v>
                </c:pt>
                <c:pt idx="879">
                  <c:v>44824</c:v>
                </c:pt>
                <c:pt idx="880">
                  <c:v>44823</c:v>
                </c:pt>
                <c:pt idx="881">
                  <c:v>44820</c:v>
                </c:pt>
                <c:pt idx="882">
                  <c:v>44819</c:v>
                </c:pt>
                <c:pt idx="883">
                  <c:v>44818</c:v>
                </c:pt>
                <c:pt idx="884">
                  <c:v>44817</c:v>
                </c:pt>
                <c:pt idx="885">
                  <c:v>44816</c:v>
                </c:pt>
                <c:pt idx="886">
                  <c:v>44813</c:v>
                </c:pt>
                <c:pt idx="887">
                  <c:v>44812</c:v>
                </c:pt>
                <c:pt idx="888">
                  <c:v>44811</c:v>
                </c:pt>
                <c:pt idx="889">
                  <c:v>44810</c:v>
                </c:pt>
                <c:pt idx="890">
                  <c:v>44809</c:v>
                </c:pt>
                <c:pt idx="891">
                  <c:v>44806</c:v>
                </c:pt>
                <c:pt idx="892">
                  <c:v>44805</c:v>
                </c:pt>
                <c:pt idx="893">
                  <c:v>44803</c:v>
                </c:pt>
                <c:pt idx="894">
                  <c:v>44802</c:v>
                </c:pt>
                <c:pt idx="895">
                  <c:v>44799</c:v>
                </c:pt>
                <c:pt idx="896">
                  <c:v>44798</c:v>
                </c:pt>
                <c:pt idx="897">
                  <c:v>44797</c:v>
                </c:pt>
                <c:pt idx="898">
                  <c:v>44796</c:v>
                </c:pt>
                <c:pt idx="899">
                  <c:v>44795</c:v>
                </c:pt>
                <c:pt idx="900">
                  <c:v>44792</c:v>
                </c:pt>
                <c:pt idx="901">
                  <c:v>44791</c:v>
                </c:pt>
                <c:pt idx="902">
                  <c:v>44790</c:v>
                </c:pt>
                <c:pt idx="903">
                  <c:v>44789</c:v>
                </c:pt>
                <c:pt idx="904">
                  <c:v>44785</c:v>
                </c:pt>
                <c:pt idx="905">
                  <c:v>44784</c:v>
                </c:pt>
                <c:pt idx="906">
                  <c:v>44783</c:v>
                </c:pt>
                <c:pt idx="907">
                  <c:v>44781</c:v>
                </c:pt>
                <c:pt idx="908">
                  <c:v>44778</c:v>
                </c:pt>
                <c:pt idx="909">
                  <c:v>44777</c:v>
                </c:pt>
                <c:pt idx="910">
                  <c:v>44776</c:v>
                </c:pt>
                <c:pt idx="911">
                  <c:v>44775</c:v>
                </c:pt>
                <c:pt idx="912">
                  <c:v>44774</c:v>
                </c:pt>
                <c:pt idx="913">
                  <c:v>44771</c:v>
                </c:pt>
                <c:pt idx="914">
                  <c:v>44770</c:v>
                </c:pt>
                <c:pt idx="915">
                  <c:v>44769</c:v>
                </c:pt>
                <c:pt idx="916">
                  <c:v>44768</c:v>
                </c:pt>
                <c:pt idx="917">
                  <c:v>44767</c:v>
                </c:pt>
                <c:pt idx="918">
                  <c:v>44764</c:v>
                </c:pt>
                <c:pt idx="919">
                  <c:v>44763</c:v>
                </c:pt>
                <c:pt idx="920">
                  <c:v>44762</c:v>
                </c:pt>
                <c:pt idx="921">
                  <c:v>44761</c:v>
                </c:pt>
                <c:pt idx="922">
                  <c:v>44760</c:v>
                </c:pt>
                <c:pt idx="923">
                  <c:v>44757</c:v>
                </c:pt>
                <c:pt idx="924">
                  <c:v>44756</c:v>
                </c:pt>
                <c:pt idx="925">
                  <c:v>44755</c:v>
                </c:pt>
                <c:pt idx="926">
                  <c:v>44754</c:v>
                </c:pt>
                <c:pt idx="927">
                  <c:v>44753</c:v>
                </c:pt>
                <c:pt idx="928">
                  <c:v>44750</c:v>
                </c:pt>
                <c:pt idx="929">
                  <c:v>44749</c:v>
                </c:pt>
                <c:pt idx="930">
                  <c:v>44748</c:v>
                </c:pt>
                <c:pt idx="931">
                  <c:v>44747</c:v>
                </c:pt>
                <c:pt idx="932">
                  <c:v>44746</c:v>
                </c:pt>
                <c:pt idx="933">
                  <c:v>44743</c:v>
                </c:pt>
                <c:pt idx="934">
                  <c:v>44742</c:v>
                </c:pt>
                <c:pt idx="935">
                  <c:v>44741</c:v>
                </c:pt>
                <c:pt idx="936">
                  <c:v>44740</c:v>
                </c:pt>
                <c:pt idx="937">
                  <c:v>44739</c:v>
                </c:pt>
                <c:pt idx="938">
                  <c:v>44736</c:v>
                </c:pt>
                <c:pt idx="939">
                  <c:v>44735</c:v>
                </c:pt>
                <c:pt idx="940">
                  <c:v>44734</c:v>
                </c:pt>
                <c:pt idx="941">
                  <c:v>44733</c:v>
                </c:pt>
                <c:pt idx="942">
                  <c:v>44732</c:v>
                </c:pt>
                <c:pt idx="943">
                  <c:v>44729</c:v>
                </c:pt>
                <c:pt idx="944">
                  <c:v>44728</c:v>
                </c:pt>
                <c:pt idx="945">
                  <c:v>44727</c:v>
                </c:pt>
                <c:pt idx="946">
                  <c:v>44726</c:v>
                </c:pt>
                <c:pt idx="947">
                  <c:v>44725</c:v>
                </c:pt>
                <c:pt idx="948">
                  <c:v>44722</c:v>
                </c:pt>
                <c:pt idx="949">
                  <c:v>44721</c:v>
                </c:pt>
                <c:pt idx="950">
                  <c:v>44720</c:v>
                </c:pt>
                <c:pt idx="951">
                  <c:v>44719</c:v>
                </c:pt>
                <c:pt idx="952">
                  <c:v>44718</c:v>
                </c:pt>
                <c:pt idx="953">
                  <c:v>44715</c:v>
                </c:pt>
                <c:pt idx="954">
                  <c:v>44714</c:v>
                </c:pt>
                <c:pt idx="955">
                  <c:v>44713</c:v>
                </c:pt>
                <c:pt idx="956">
                  <c:v>44712</c:v>
                </c:pt>
                <c:pt idx="957">
                  <c:v>44711</c:v>
                </c:pt>
                <c:pt idx="958">
                  <c:v>44708</c:v>
                </c:pt>
                <c:pt idx="959">
                  <c:v>44707</c:v>
                </c:pt>
                <c:pt idx="960">
                  <c:v>44706</c:v>
                </c:pt>
                <c:pt idx="961">
                  <c:v>44705</c:v>
                </c:pt>
                <c:pt idx="962">
                  <c:v>44704</c:v>
                </c:pt>
                <c:pt idx="963">
                  <c:v>44701</c:v>
                </c:pt>
                <c:pt idx="964">
                  <c:v>44700</c:v>
                </c:pt>
                <c:pt idx="965">
                  <c:v>44699</c:v>
                </c:pt>
                <c:pt idx="966">
                  <c:v>44698</c:v>
                </c:pt>
                <c:pt idx="967">
                  <c:v>44697</c:v>
                </c:pt>
                <c:pt idx="968">
                  <c:v>44694</c:v>
                </c:pt>
                <c:pt idx="969">
                  <c:v>44693</c:v>
                </c:pt>
                <c:pt idx="970">
                  <c:v>44692</c:v>
                </c:pt>
                <c:pt idx="971">
                  <c:v>44691</c:v>
                </c:pt>
                <c:pt idx="972">
                  <c:v>44690</c:v>
                </c:pt>
                <c:pt idx="973">
                  <c:v>44687</c:v>
                </c:pt>
                <c:pt idx="974">
                  <c:v>44686</c:v>
                </c:pt>
                <c:pt idx="975">
                  <c:v>44685</c:v>
                </c:pt>
                <c:pt idx="976">
                  <c:v>44683</c:v>
                </c:pt>
                <c:pt idx="977">
                  <c:v>44680</c:v>
                </c:pt>
                <c:pt idx="978">
                  <c:v>44679</c:v>
                </c:pt>
                <c:pt idx="979">
                  <c:v>44678</c:v>
                </c:pt>
                <c:pt idx="980">
                  <c:v>44677</c:v>
                </c:pt>
                <c:pt idx="981">
                  <c:v>44676</c:v>
                </c:pt>
                <c:pt idx="982">
                  <c:v>44673</c:v>
                </c:pt>
                <c:pt idx="983">
                  <c:v>44672</c:v>
                </c:pt>
                <c:pt idx="984">
                  <c:v>44671</c:v>
                </c:pt>
                <c:pt idx="985">
                  <c:v>44670</c:v>
                </c:pt>
                <c:pt idx="986">
                  <c:v>44669</c:v>
                </c:pt>
                <c:pt idx="987">
                  <c:v>44664</c:v>
                </c:pt>
                <c:pt idx="988">
                  <c:v>44663</c:v>
                </c:pt>
                <c:pt idx="989">
                  <c:v>44662</c:v>
                </c:pt>
                <c:pt idx="990">
                  <c:v>44659</c:v>
                </c:pt>
                <c:pt idx="991">
                  <c:v>44658</c:v>
                </c:pt>
                <c:pt idx="992">
                  <c:v>44657</c:v>
                </c:pt>
                <c:pt idx="993">
                  <c:v>44656</c:v>
                </c:pt>
                <c:pt idx="994">
                  <c:v>44655</c:v>
                </c:pt>
                <c:pt idx="995">
                  <c:v>44652</c:v>
                </c:pt>
                <c:pt idx="996">
                  <c:v>44651</c:v>
                </c:pt>
                <c:pt idx="997">
                  <c:v>44650</c:v>
                </c:pt>
                <c:pt idx="998">
                  <c:v>44649</c:v>
                </c:pt>
                <c:pt idx="999">
                  <c:v>44648</c:v>
                </c:pt>
                <c:pt idx="1000">
                  <c:v>44645</c:v>
                </c:pt>
                <c:pt idx="1001">
                  <c:v>44644</c:v>
                </c:pt>
                <c:pt idx="1002">
                  <c:v>44643</c:v>
                </c:pt>
                <c:pt idx="1003">
                  <c:v>44642</c:v>
                </c:pt>
                <c:pt idx="1004">
                  <c:v>44641</c:v>
                </c:pt>
                <c:pt idx="1005">
                  <c:v>44637</c:v>
                </c:pt>
                <c:pt idx="1006">
                  <c:v>44636</c:v>
                </c:pt>
                <c:pt idx="1007">
                  <c:v>44635</c:v>
                </c:pt>
                <c:pt idx="1008">
                  <c:v>44634</c:v>
                </c:pt>
                <c:pt idx="1009">
                  <c:v>44631</c:v>
                </c:pt>
                <c:pt idx="1010">
                  <c:v>44630</c:v>
                </c:pt>
                <c:pt idx="1011">
                  <c:v>44629</c:v>
                </c:pt>
                <c:pt idx="1012">
                  <c:v>44628</c:v>
                </c:pt>
                <c:pt idx="1013">
                  <c:v>44627</c:v>
                </c:pt>
                <c:pt idx="1014">
                  <c:v>44624</c:v>
                </c:pt>
                <c:pt idx="1015">
                  <c:v>44623</c:v>
                </c:pt>
                <c:pt idx="1016">
                  <c:v>44622</c:v>
                </c:pt>
                <c:pt idx="1017">
                  <c:v>44620</c:v>
                </c:pt>
                <c:pt idx="1018">
                  <c:v>44617</c:v>
                </c:pt>
                <c:pt idx="1019">
                  <c:v>44616</c:v>
                </c:pt>
                <c:pt idx="1020">
                  <c:v>44615</c:v>
                </c:pt>
                <c:pt idx="1021">
                  <c:v>44614</c:v>
                </c:pt>
                <c:pt idx="1022">
                  <c:v>44613</c:v>
                </c:pt>
                <c:pt idx="1023">
                  <c:v>44610</c:v>
                </c:pt>
                <c:pt idx="1024">
                  <c:v>44609</c:v>
                </c:pt>
                <c:pt idx="1025">
                  <c:v>44608</c:v>
                </c:pt>
                <c:pt idx="1026">
                  <c:v>44607</c:v>
                </c:pt>
                <c:pt idx="1027">
                  <c:v>44606</c:v>
                </c:pt>
                <c:pt idx="1028">
                  <c:v>44603</c:v>
                </c:pt>
                <c:pt idx="1029">
                  <c:v>44602</c:v>
                </c:pt>
                <c:pt idx="1030">
                  <c:v>44601</c:v>
                </c:pt>
                <c:pt idx="1031">
                  <c:v>44600</c:v>
                </c:pt>
                <c:pt idx="1032">
                  <c:v>44599</c:v>
                </c:pt>
                <c:pt idx="1033">
                  <c:v>44596</c:v>
                </c:pt>
                <c:pt idx="1034">
                  <c:v>44595</c:v>
                </c:pt>
                <c:pt idx="1035">
                  <c:v>44594</c:v>
                </c:pt>
                <c:pt idx="1036">
                  <c:v>44593</c:v>
                </c:pt>
                <c:pt idx="1037">
                  <c:v>44592</c:v>
                </c:pt>
                <c:pt idx="1038">
                  <c:v>44589</c:v>
                </c:pt>
                <c:pt idx="1039">
                  <c:v>44588</c:v>
                </c:pt>
                <c:pt idx="1040">
                  <c:v>44586</c:v>
                </c:pt>
                <c:pt idx="1041">
                  <c:v>44585</c:v>
                </c:pt>
                <c:pt idx="1042">
                  <c:v>44582</c:v>
                </c:pt>
                <c:pt idx="1043">
                  <c:v>44581</c:v>
                </c:pt>
                <c:pt idx="1044">
                  <c:v>44580</c:v>
                </c:pt>
                <c:pt idx="1045">
                  <c:v>44579</c:v>
                </c:pt>
                <c:pt idx="1046">
                  <c:v>44578</c:v>
                </c:pt>
                <c:pt idx="1047">
                  <c:v>44575</c:v>
                </c:pt>
                <c:pt idx="1048">
                  <c:v>44574</c:v>
                </c:pt>
                <c:pt idx="1049">
                  <c:v>44573</c:v>
                </c:pt>
                <c:pt idx="1050">
                  <c:v>44572</c:v>
                </c:pt>
                <c:pt idx="1051">
                  <c:v>44571</c:v>
                </c:pt>
                <c:pt idx="1052">
                  <c:v>44568</c:v>
                </c:pt>
                <c:pt idx="1053">
                  <c:v>44567</c:v>
                </c:pt>
                <c:pt idx="1054">
                  <c:v>44566</c:v>
                </c:pt>
                <c:pt idx="1055">
                  <c:v>44565</c:v>
                </c:pt>
                <c:pt idx="1056">
                  <c:v>44564</c:v>
                </c:pt>
                <c:pt idx="1057">
                  <c:v>44561</c:v>
                </c:pt>
                <c:pt idx="1058">
                  <c:v>44560</c:v>
                </c:pt>
                <c:pt idx="1059">
                  <c:v>44559</c:v>
                </c:pt>
                <c:pt idx="1060">
                  <c:v>44558</c:v>
                </c:pt>
                <c:pt idx="1061">
                  <c:v>44557</c:v>
                </c:pt>
                <c:pt idx="1062">
                  <c:v>44554</c:v>
                </c:pt>
                <c:pt idx="1063">
                  <c:v>44553</c:v>
                </c:pt>
                <c:pt idx="1064">
                  <c:v>44552</c:v>
                </c:pt>
                <c:pt idx="1065">
                  <c:v>44551</c:v>
                </c:pt>
                <c:pt idx="1066">
                  <c:v>44550</c:v>
                </c:pt>
                <c:pt idx="1067">
                  <c:v>44547</c:v>
                </c:pt>
                <c:pt idx="1068">
                  <c:v>44546</c:v>
                </c:pt>
                <c:pt idx="1069">
                  <c:v>44545</c:v>
                </c:pt>
                <c:pt idx="1070">
                  <c:v>44544</c:v>
                </c:pt>
                <c:pt idx="1071">
                  <c:v>44543</c:v>
                </c:pt>
                <c:pt idx="1072">
                  <c:v>44540</c:v>
                </c:pt>
                <c:pt idx="1073">
                  <c:v>44539</c:v>
                </c:pt>
                <c:pt idx="1074">
                  <c:v>44538</c:v>
                </c:pt>
                <c:pt idx="1075">
                  <c:v>44537</c:v>
                </c:pt>
                <c:pt idx="1076">
                  <c:v>44536</c:v>
                </c:pt>
                <c:pt idx="1077">
                  <c:v>44533</c:v>
                </c:pt>
                <c:pt idx="1078">
                  <c:v>44532</c:v>
                </c:pt>
                <c:pt idx="1079">
                  <c:v>44531</c:v>
                </c:pt>
                <c:pt idx="1080">
                  <c:v>44530</c:v>
                </c:pt>
                <c:pt idx="1081">
                  <c:v>44529</c:v>
                </c:pt>
                <c:pt idx="1082">
                  <c:v>44526</c:v>
                </c:pt>
                <c:pt idx="1083">
                  <c:v>44525</c:v>
                </c:pt>
                <c:pt idx="1084">
                  <c:v>44524</c:v>
                </c:pt>
                <c:pt idx="1085">
                  <c:v>44523</c:v>
                </c:pt>
                <c:pt idx="1086">
                  <c:v>44522</c:v>
                </c:pt>
                <c:pt idx="1087">
                  <c:v>44518</c:v>
                </c:pt>
                <c:pt idx="1088">
                  <c:v>44517</c:v>
                </c:pt>
                <c:pt idx="1089">
                  <c:v>44516</c:v>
                </c:pt>
                <c:pt idx="1090">
                  <c:v>44515</c:v>
                </c:pt>
                <c:pt idx="1091">
                  <c:v>44512</c:v>
                </c:pt>
                <c:pt idx="1092">
                  <c:v>44511</c:v>
                </c:pt>
                <c:pt idx="1093">
                  <c:v>44510</c:v>
                </c:pt>
                <c:pt idx="1094">
                  <c:v>44509</c:v>
                </c:pt>
                <c:pt idx="1095">
                  <c:v>44508</c:v>
                </c:pt>
                <c:pt idx="1096">
                  <c:v>44504</c:v>
                </c:pt>
                <c:pt idx="1097">
                  <c:v>44503</c:v>
                </c:pt>
                <c:pt idx="1098">
                  <c:v>44502</c:v>
                </c:pt>
                <c:pt idx="1099">
                  <c:v>44501</c:v>
                </c:pt>
                <c:pt idx="1100">
                  <c:v>44498</c:v>
                </c:pt>
                <c:pt idx="1101">
                  <c:v>44497</c:v>
                </c:pt>
                <c:pt idx="1102">
                  <c:v>44496</c:v>
                </c:pt>
                <c:pt idx="1103">
                  <c:v>44495</c:v>
                </c:pt>
                <c:pt idx="1104">
                  <c:v>44494</c:v>
                </c:pt>
                <c:pt idx="1105">
                  <c:v>44491</c:v>
                </c:pt>
                <c:pt idx="1106">
                  <c:v>44490</c:v>
                </c:pt>
                <c:pt idx="1107">
                  <c:v>44489</c:v>
                </c:pt>
                <c:pt idx="1108">
                  <c:v>44488</c:v>
                </c:pt>
                <c:pt idx="1109">
                  <c:v>44487</c:v>
                </c:pt>
                <c:pt idx="1110">
                  <c:v>44483</c:v>
                </c:pt>
                <c:pt idx="1111">
                  <c:v>44482</c:v>
                </c:pt>
                <c:pt idx="1112">
                  <c:v>44481</c:v>
                </c:pt>
                <c:pt idx="1113">
                  <c:v>44480</c:v>
                </c:pt>
                <c:pt idx="1114">
                  <c:v>44477</c:v>
                </c:pt>
                <c:pt idx="1115">
                  <c:v>44476</c:v>
                </c:pt>
                <c:pt idx="1116">
                  <c:v>44475</c:v>
                </c:pt>
                <c:pt idx="1117">
                  <c:v>44474</c:v>
                </c:pt>
                <c:pt idx="1118">
                  <c:v>44473</c:v>
                </c:pt>
                <c:pt idx="1119">
                  <c:v>44470</c:v>
                </c:pt>
                <c:pt idx="1120">
                  <c:v>44469</c:v>
                </c:pt>
                <c:pt idx="1121">
                  <c:v>44468</c:v>
                </c:pt>
                <c:pt idx="1122">
                  <c:v>44467</c:v>
                </c:pt>
                <c:pt idx="1123">
                  <c:v>44466</c:v>
                </c:pt>
                <c:pt idx="1124">
                  <c:v>44463</c:v>
                </c:pt>
                <c:pt idx="1125">
                  <c:v>44462</c:v>
                </c:pt>
                <c:pt idx="1126">
                  <c:v>44461</c:v>
                </c:pt>
                <c:pt idx="1127">
                  <c:v>44460</c:v>
                </c:pt>
                <c:pt idx="1128">
                  <c:v>44459</c:v>
                </c:pt>
                <c:pt idx="1129">
                  <c:v>44456</c:v>
                </c:pt>
                <c:pt idx="1130">
                  <c:v>44455</c:v>
                </c:pt>
                <c:pt idx="1131">
                  <c:v>44454</c:v>
                </c:pt>
                <c:pt idx="1132">
                  <c:v>44453</c:v>
                </c:pt>
                <c:pt idx="1133">
                  <c:v>44452</c:v>
                </c:pt>
                <c:pt idx="1134">
                  <c:v>44448</c:v>
                </c:pt>
                <c:pt idx="1135">
                  <c:v>44447</c:v>
                </c:pt>
                <c:pt idx="1136">
                  <c:v>44446</c:v>
                </c:pt>
                <c:pt idx="1137">
                  <c:v>44445</c:v>
                </c:pt>
                <c:pt idx="1138">
                  <c:v>44442</c:v>
                </c:pt>
                <c:pt idx="1139">
                  <c:v>44441</c:v>
                </c:pt>
                <c:pt idx="1140">
                  <c:v>44440</c:v>
                </c:pt>
                <c:pt idx="1141">
                  <c:v>44439</c:v>
                </c:pt>
                <c:pt idx="1142">
                  <c:v>44438</c:v>
                </c:pt>
                <c:pt idx="1143">
                  <c:v>44435</c:v>
                </c:pt>
                <c:pt idx="1144">
                  <c:v>44434</c:v>
                </c:pt>
                <c:pt idx="1145">
                  <c:v>44433</c:v>
                </c:pt>
                <c:pt idx="1146">
                  <c:v>44432</c:v>
                </c:pt>
                <c:pt idx="1147">
                  <c:v>44431</c:v>
                </c:pt>
                <c:pt idx="1148">
                  <c:v>44428</c:v>
                </c:pt>
                <c:pt idx="1149">
                  <c:v>44426</c:v>
                </c:pt>
                <c:pt idx="1150">
                  <c:v>44425</c:v>
                </c:pt>
                <c:pt idx="1151">
                  <c:v>44424</c:v>
                </c:pt>
                <c:pt idx="1152">
                  <c:v>44421</c:v>
                </c:pt>
                <c:pt idx="1153">
                  <c:v>44420</c:v>
                </c:pt>
                <c:pt idx="1154">
                  <c:v>44419</c:v>
                </c:pt>
                <c:pt idx="1155">
                  <c:v>44418</c:v>
                </c:pt>
                <c:pt idx="1156">
                  <c:v>44417</c:v>
                </c:pt>
                <c:pt idx="1157">
                  <c:v>44414</c:v>
                </c:pt>
                <c:pt idx="1158">
                  <c:v>44413</c:v>
                </c:pt>
                <c:pt idx="1159">
                  <c:v>44412</c:v>
                </c:pt>
                <c:pt idx="1160">
                  <c:v>44411</c:v>
                </c:pt>
                <c:pt idx="1161">
                  <c:v>44410</c:v>
                </c:pt>
                <c:pt idx="1162">
                  <c:v>44407</c:v>
                </c:pt>
                <c:pt idx="1163">
                  <c:v>44406</c:v>
                </c:pt>
                <c:pt idx="1164">
                  <c:v>44405</c:v>
                </c:pt>
                <c:pt idx="1165">
                  <c:v>44404</c:v>
                </c:pt>
                <c:pt idx="1166">
                  <c:v>44403</c:v>
                </c:pt>
                <c:pt idx="1167">
                  <c:v>44400</c:v>
                </c:pt>
                <c:pt idx="1168">
                  <c:v>44399</c:v>
                </c:pt>
                <c:pt idx="1169">
                  <c:v>44397</c:v>
                </c:pt>
                <c:pt idx="1170">
                  <c:v>44396</c:v>
                </c:pt>
                <c:pt idx="1171">
                  <c:v>44393</c:v>
                </c:pt>
                <c:pt idx="1172">
                  <c:v>44392</c:v>
                </c:pt>
                <c:pt idx="1173">
                  <c:v>44391</c:v>
                </c:pt>
                <c:pt idx="1174">
                  <c:v>44390</c:v>
                </c:pt>
                <c:pt idx="1175">
                  <c:v>44389</c:v>
                </c:pt>
                <c:pt idx="1176">
                  <c:v>44386</c:v>
                </c:pt>
                <c:pt idx="1177">
                  <c:v>44385</c:v>
                </c:pt>
                <c:pt idx="1178">
                  <c:v>44384</c:v>
                </c:pt>
                <c:pt idx="1179">
                  <c:v>44383</c:v>
                </c:pt>
                <c:pt idx="1180">
                  <c:v>44382</c:v>
                </c:pt>
                <c:pt idx="1181">
                  <c:v>44379</c:v>
                </c:pt>
                <c:pt idx="1182">
                  <c:v>44378</c:v>
                </c:pt>
                <c:pt idx="1183">
                  <c:v>44377</c:v>
                </c:pt>
                <c:pt idx="1184">
                  <c:v>44376</c:v>
                </c:pt>
                <c:pt idx="1185">
                  <c:v>44375</c:v>
                </c:pt>
                <c:pt idx="1186">
                  <c:v>44372</c:v>
                </c:pt>
                <c:pt idx="1187">
                  <c:v>44371</c:v>
                </c:pt>
                <c:pt idx="1188">
                  <c:v>44370</c:v>
                </c:pt>
                <c:pt idx="1189">
                  <c:v>44369</c:v>
                </c:pt>
                <c:pt idx="1190">
                  <c:v>44368</c:v>
                </c:pt>
                <c:pt idx="1191">
                  <c:v>44365</c:v>
                </c:pt>
                <c:pt idx="1192">
                  <c:v>44364</c:v>
                </c:pt>
                <c:pt idx="1193">
                  <c:v>44363</c:v>
                </c:pt>
                <c:pt idx="1194">
                  <c:v>44362</c:v>
                </c:pt>
                <c:pt idx="1195">
                  <c:v>44361</c:v>
                </c:pt>
                <c:pt idx="1196">
                  <c:v>44358</c:v>
                </c:pt>
                <c:pt idx="1197">
                  <c:v>44357</c:v>
                </c:pt>
                <c:pt idx="1198">
                  <c:v>44356</c:v>
                </c:pt>
                <c:pt idx="1199">
                  <c:v>44355</c:v>
                </c:pt>
                <c:pt idx="1200">
                  <c:v>44354</c:v>
                </c:pt>
                <c:pt idx="1201">
                  <c:v>44351</c:v>
                </c:pt>
                <c:pt idx="1202">
                  <c:v>44350</c:v>
                </c:pt>
                <c:pt idx="1203">
                  <c:v>44349</c:v>
                </c:pt>
                <c:pt idx="1204">
                  <c:v>44348</c:v>
                </c:pt>
                <c:pt idx="1205">
                  <c:v>44347</c:v>
                </c:pt>
                <c:pt idx="1206">
                  <c:v>44344</c:v>
                </c:pt>
                <c:pt idx="1207">
                  <c:v>44343</c:v>
                </c:pt>
                <c:pt idx="1208">
                  <c:v>44342</c:v>
                </c:pt>
                <c:pt idx="1209">
                  <c:v>44341</c:v>
                </c:pt>
                <c:pt idx="1210">
                  <c:v>44340</c:v>
                </c:pt>
                <c:pt idx="1211">
                  <c:v>44337</c:v>
                </c:pt>
                <c:pt idx="1212">
                  <c:v>44336</c:v>
                </c:pt>
                <c:pt idx="1213">
                  <c:v>44335</c:v>
                </c:pt>
                <c:pt idx="1214">
                  <c:v>44334</c:v>
                </c:pt>
                <c:pt idx="1215">
                  <c:v>44333</c:v>
                </c:pt>
                <c:pt idx="1216">
                  <c:v>44330</c:v>
                </c:pt>
                <c:pt idx="1217">
                  <c:v>44328</c:v>
                </c:pt>
                <c:pt idx="1218">
                  <c:v>44327</c:v>
                </c:pt>
                <c:pt idx="1219">
                  <c:v>44326</c:v>
                </c:pt>
                <c:pt idx="1220">
                  <c:v>44323</c:v>
                </c:pt>
                <c:pt idx="1221">
                  <c:v>44322</c:v>
                </c:pt>
                <c:pt idx="1222">
                  <c:v>44321</c:v>
                </c:pt>
                <c:pt idx="1223">
                  <c:v>44320</c:v>
                </c:pt>
                <c:pt idx="1224">
                  <c:v>44319</c:v>
                </c:pt>
                <c:pt idx="1225">
                  <c:v>44316</c:v>
                </c:pt>
                <c:pt idx="1226">
                  <c:v>44315</c:v>
                </c:pt>
                <c:pt idx="1227">
                  <c:v>44314</c:v>
                </c:pt>
                <c:pt idx="1228">
                  <c:v>44313</c:v>
                </c:pt>
                <c:pt idx="1229">
                  <c:v>44312</c:v>
                </c:pt>
                <c:pt idx="1230">
                  <c:v>44309</c:v>
                </c:pt>
                <c:pt idx="1231">
                  <c:v>44308</c:v>
                </c:pt>
                <c:pt idx="1232">
                  <c:v>44306</c:v>
                </c:pt>
                <c:pt idx="1233">
                  <c:v>44305</c:v>
                </c:pt>
                <c:pt idx="1234">
                  <c:v>44302</c:v>
                </c:pt>
                <c:pt idx="1235">
                  <c:v>44301</c:v>
                </c:pt>
                <c:pt idx="1236">
                  <c:v>44299</c:v>
                </c:pt>
                <c:pt idx="1237">
                  <c:v>44298</c:v>
                </c:pt>
              </c:numCache>
            </c:numRef>
          </c:cat>
          <c:val>
            <c:numRef>
              <c:f>Volume!$F$2:$F$1239</c:f>
              <c:numCache>
                <c:formatCode>#,##0</c:formatCode>
                <c:ptCount val="1238"/>
                <c:pt idx="0">
                  <c:v>7.1527019999999997</c:v>
                </c:pt>
                <c:pt idx="1">
                  <c:v>6.2422560000000002</c:v>
                </c:pt>
                <c:pt idx="2">
                  <c:v>8.4095589999999998</c:v>
                </c:pt>
                <c:pt idx="3">
                  <c:v>6.2881520000000002</c:v>
                </c:pt>
                <c:pt idx="4">
                  <c:v>6.6821339999999996</c:v>
                </c:pt>
                <c:pt idx="5">
                  <c:v>9.6466989999999999</c:v>
                </c:pt>
                <c:pt idx="6">
                  <c:v>8.3391359999999999</c:v>
                </c:pt>
                <c:pt idx="7">
                  <c:v>9.7065280000000005</c:v>
                </c:pt>
                <c:pt idx="8">
                  <c:v>7.2046049999999999</c:v>
                </c:pt>
                <c:pt idx="9">
                  <c:v>6.6373129999999998</c:v>
                </c:pt>
                <c:pt idx="10">
                  <c:v>4.4407899999999998</c:v>
                </c:pt>
                <c:pt idx="11">
                  <c:v>5.5221330000000002</c:v>
                </c:pt>
                <c:pt idx="12">
                  <c:v>5.6603870000000001</c:v>
                </c:pt>
                <c:pt idx="13">
                  <c:v>5.8788650000000002</c:v>
                </c:pt>
                <c:pt idx="14">
                  <c:v>6.6635739999999997</c:v>
                </c:pt>
                <c:pt idx="15">
                  <c:v>4.5644460000000002</c:v>
                </c:pt>
                <c:pt idx="16">
                  <c:v>6.9453050000000003</c:v>
                </c:pt>
                <c:pt idx="17">
                  <c:v>6.0715680000000001</c:v>
                </c:pt>
                <c:pt idx="18">
                  <c:v>5.9198040000000001</c:v>
                </c:pt>
                <c:pt idx="19">
                  <c:v>6.579815</c:v>
                </c:pt>
                <c:pt idx="20">
                  <c:v>19.912627000000001</c:v>
                </c:pt>
                <c:pt idx="21">
                  <c:v>8.7176449999999992</c:v>
                </c:pt>
                <c:pt idx="22">
                  <c:v>9.4655120000000004</c:v>
                </c:pt>
                <c:pt idx="23">
                  <c:v>9.578303</c:v>
                </c:pt>
                <c:pt idx="24">
                  <c:v>5.445951</c:v>
                </c:pt>
                <c:pt idx="25">
                  <c:v>6.016159</c:v>
                </c:pt>
                <c:pt idx="26">
                  <c:v>6.4735310000000004</c:v>
                </c:pt>
                <c:pt idx="27">
                  <c:v>6.6550710000000004</c:v>
                </c:pt>
                <c:pt idx="28">
                  <c:v>8.2679170000000006</c:v>
                </c:pt>
                <c:pt idx="29">
                  <c:v>9.8296500000000009</c:v>
                </c:pt>
                <c:pt idx="30">
                  <c:v>8.0706150000000001</c:v>
                </c:pt>
                <c:pt idx="31">
                  <c:v>5.5396960000000002</c:v>
                </c:pt>
                <c:pt idx="32">
                  <c:v>4.7405799999999996</c:v>
                </c:pt>
                <c:pt idx="33">
                  <c:v>5.8439069999999997</c:v>
                </c:pt>
                <c:pt idx="34">
                  <c:v>8.1686289999999993</c:v>
                </c:pt>
                <c:pt idx="35">
                  <c:v>9.1895050000000005</c:v>
                </c:pt>
                <c:pt idx="36">
                  <c:v>5.1422910000000002</c:v>
                </c:pt>
                <c:pt idx="37">
                  <c:v>9.4895790000000009</c:v>
                </c:pt>
                <c:pt idx="38">
                  <c:v>6.2331490000000001</c:v>
                </c:pt>
                <c:pt idx="39">
                  <c:v>6.4747729999999999</c:v>
                </c:pt>
                <c:pt idx="40">
                  <c:v>5.8863190000000003</c:v>
                </c:pt>
                <c:pt idx="41">
                  <c:v>7.6248579999999997</c:v>
                </c:pt>
                <c:pt idx="42">
                  <c:v>9.1011950000000006</c:v>
                </c:pt>
                <c:pt idx="43">
                  <c:v>15.366228</c:v>
                </c:pt>
                <c:pt idx="44">
                  <c:v>35.645158000000002</c:v>
                </c:pt>
                <c:pt idx="45">
                  <c:v>14.048558999999999</c:v>
                </c:pt>
                <c:pt idx="46">
                  <c:v>27.044492999999999</c:v>
                </c:pt>
                <c:pt idx="47">
                  <c:v>12.410845</c:v>
                </c:pt>
                <c:pt idx="48">
                  <c:v>6.9252909999999996</c:v>
                </c:pt>
                <c:pt idx="49">
                  <c:v>6.7528819999999996</c:v>
                </c:pt>
                <c:pt idx="50">
                  <c:v>7.9300480000000002</c:v>
                </c:pt>
                <c:pt idx="51">
                  <c:v>8.1283720000000006</c:v>
                </c:pt>
                <c:pt idx="52">
                  <c:v>7.8836959999999996</c:v>
                </c:pt>
                <c:pt idx="53">
                  <c:v>5.0863649999999998</c:v>
                </c:pt>
                <c:pt idx="54">
                  <c:v>6.964569</c:v>
                </c:pt>
                <c:pt idx="55">
                  <c:v>10.947879</c:v>
                </c:pt>
                <c:pt idx="56">
                  <c:v>7.1413880000000001</c:v>
                </c:pt>
                <c:pt idx="57">
                  <c:v>9.2520240000000005</c:v>
                </c:pt>
                <c:pt idx="58">
                  <c:v>10.019235</c:v>
                </c:pt>
                <c:pt idx="59">
                  <c:v>8.3672190000000004</c:v>
                </c:pt>
                <c:pt idx="60">
                  <c:v>7.7778099999999997</c:v>
                </c:pt>
                <c:pt idx="61">
                  <c:v>5.6601619999999997</c:v>
                </c:pt>
                <c:pt idx="62">
                  <c:v>6.2553169999999998</c:v>
                </c:pt>
                <c:pt idx="63">
                  <c:v>7.0880470000000004</c:v>
                </c:pt>
                <c:pt idx="64">
                  <c:v>7.7825389999999999</c:v>
                </c:pt>
                <c:pt idx="65">
                  <c:v>13.232939</c:v>
                </c:pt>
                <c:pt idx="66">
                  <c:v>23.158835</c:v>
                </c:pt>
                <c:pt idx="67">
                  <c:v>38.027611999999998</c:v>
                </c:pt>
                <c:pt idx="68">
                  <c:v>102.998642</c:v>
                </c:pt>
                <c:pt idx="69">
                  <c:v>12.510973</c:v>
                </c:pt>
                <c:pt idx="70">
                  <c:v>20.825008</c:v>
                </c:pt>
                <c:pt idx="71">
                  <c:v>13.224486000000001</c:v>
                </c:pt>
                <c:pt idx="72">
                  <c:v>5.0252160000000003</c:v>
                </c:pt>
                <c:pt idx="73">
                  <c:v>2.0420060000000002</c:v>
                </c:pt>
                <c:pt idx="74">
                  <c:v>1.877813</c:v>
                </c:pt>
                <c:pt idx="75">
                  <c:v>1.4382919999999999</c:v>
                </c:pt>
                <c:pt idx="76">
                  <c:v>1.474329</c:v>
                </c:pt>
                <c:pt idx="77">
                  <c:v>1.9532529999999999</c:v>
                </c:pt>
                <c:pt idx="78">
                  <c:v>3.6631010000000002</c:v>
                </c:pt>
                <c:pt idx="79">
                  <c:v>2.160269</c:v>
                </c:pt>
                <c:pt idx="80">
                  <c:v>4.7417309999999997</c:v>
                </c:pt>
                <c:pt idx="81">
                  <c:v>3.9693969999999998</c:v>
                </c:pt>
                <c:pt idx="82">
                  <c:v>3.1042800000000002</c:v>
                </c:pt>
                <c:pt idx="83">
                  <c:v>4.0426609999999998</c:v>
                </c:pt>
                <c:pt idx="84">
                  <c:v>3.0096099999999999</c:v>
                </c:pt>
                <c:pt idx="85">
                  <c:v>2.5982029999999998</c:v>
                </c:pt>
                <c:pt idx="86">
                  <c:v>3.3563149999999999</c:v>
                </c:pt>
                <c:pt idx="87">
                  <c:v>3.2433779999999999</c:v>
                </c:pt>
                <c:pt idx="88">
                  <c:v>4.9465180000000002</c:v>
                </c:pt>
                <c:pt idx="89">
                  <c:v>5.3598420000000004</c:v>
                </c:pt>
                <c:pt idx="90">
                  <c:v>10.977582999999999</c:v>
                </c:pt>
                <c:pt idx="91">
                  <c:v>9.8095350000000003</c:v>
                </c:pt>
                <c:pt idx="92">
                  <c:v>2.5556809999999999</c:v>
                </c:pt>
                <c:pt idx="93">
                  <c:v>2.3907780000000001</c:v>
                </c:pt>
                <c:pt idx="94">
                  <c:v>2.9509699999999999</c:v>
                </c:pt>
                <c:pt idx="95">
                  <c:v>3.136355</c:v>
                </c:pt>
                <c:pt idx="96">
                  <c:v>13.111022999999999</c:v>
                </c:pt>
                <c:pt idx="97">
                  <c:v>7.1622060000000003</c:v>
                </c:pt>
                <c:pt idx="98">
                  <c:v>3.6024349999999998</c:v>
                </c:pt>
                <c:pt idx="99">
                  <c:v>7.1642979999999996</c:v>
                </c:pt>
                <c:pt idx="100">
                  <c:v>2.7114579999999999</c:v>
                </c:pt>
                <c:pt idx="101">
                  <c:v>2.271236</c:v>
                </c:pt>
                <c:pt idx="102">
                  <c:v>3.5775410000000001</c:v>
                </c:pt>
                <c:pt idx="103">
                  <c:v>3.6101009999999998</c:v>
                </c:pt>
                <c:pt idx="104">
                  <c:v>1.9935609999999999</c:v>
                </c:pt>
                <c:pt idx="105">
                  <c:v>2.3135469999999998</c:v>
                </c:pt>
                <c:pt idx="106">
                  <c:v>2.081372</c:v>
                </c:pt>
                <c:pt idx="107">
                  <c:v>3.0020690000000001</c:v>
                </c:pt>
                <c:pt idx="108">
                  <c:v>3.9780959999999999</c:v>
                </c:pt>
                <c:pt idx="109">
                  <c:v>4.6327290000000003</c:v>
                </c:pt>
                <c:pt idx="110">
                  <c:v>2.248942</c:v>
                </c:pt>
                <c:pt idx="111">
                  <c:v>2.3360430000000001</c:v>
                </c:pt>
                <c:pt idx="112">
                  <c:v>2.9819969999999998</c:v>
                </c:pt>
                <c:pt idx="113">
                  <c:v>0.86104400000000003</c:v>
                </c:pt>
                <c:pt idx="114">
                  <c:v>4.9633620000000001</c:v>
                </c:pt>
                <c:pt idx="115">
                  <c:v>3.6829689999999999</c:v>
                </c:pt>
                <c:pt idx="116">
                  <c:v>3.2026949999999998</c:v>
                </c:pt>
                <c:pt idx="117">
                  <c:v>3.2095099999999999</c:v>
                </c:pt>
                <c:pt idx="118">
                  <c:v>3.2852929999999998</c:v>
                </c:pt>
                <c:pt idx="119">
                  <c:v>2.8915060000000001</c:v>
                </c:pt>
                <c:pt idx="120">
                  <c:v>3.046643</c:v>
                </c:pt>
                <c:pt idx="121">
                  <c:v>4.0260150000000001</c:v>
                </c:pt>
                <c:pt idx="122">
                  <c:v>8.7651819999999994</c:v>
                </c:pt>
                <c:pt idx="123">
                  <c:v>7.4430170000000002</c:v>
                </c:pt>
                <c:pt idx="124">
                  <c:v>2.5593530000000002</c:v>
                </c:pt>
                <c:pt idx="125">
                  <c:v>3.140339</c:v>
                </c:pt>
                <c:pt idx="126">
                  <c:v>3.4305629999999998</c:v>
                </c:pt>
                <c:pt idx="127">
                  <c:v>4.6774129999999996</c:v>
                </c:pt>
                <c:pt idx="128">
                  <c:v>3.9729549999999998</c:v>
                </c:pt>
                <c:pt idx="129">
                  <c:v>3.4348290000000001</c:v>
                </c:pt>
                <c:pt idx="130">
                  <c:v>4.1372049999999998</c:v>
                </c:pt>
                <c:pt idx="131">
                  <c:v>3.8585780000000001</c:v>
                </c:pt>
                <c:pt idx="132">
                  <c:v>6.6744640000000004</c:v>
                </c:pt>
                <c:pt idx="133">
                  <c:v>5.5371940000000004</c:v>
                </c:pt>
                <c:pt idx="134">
                  <c:v>6.4333539999999996</c:v>
                </c:pt>
                <c:pt idx="135">
                  <c:v>7.3796179999999998</c:v>
                </c:pt>
                <c:pt idx="136">
                  <c:v>17.573056999999999</c:v>
                </c:pt>
                <c:pt idx="137">
                  <c:v>10.201112</c:v>
                </c:pt>
                <c:pt idx="138">
                  <c:v>18.797234</c:v>
                </c:pt>
                <c:pt idx="139">
                  <c:v>5.594449</c:v>
                </c:pt>
                <c:pt idx="140">
                  <c:v>6.8962580000000004</c:v>
                </c:pt>
                <c:pt idx="141">
                  <c:v>5.8149329999999999</c:v>
                </c:pt>
                <c:pt idx="142">
                  <c:v>3.863086</c:v>
                </c:pt>
                <c:pt idx="143">
                  <c:v>4.123272</c:v>
                </c:pt>
                <c:pt idx="144">
                  <c:v>4.5415840000000003</c:v>
                </c:pt>
                <c:pt idx="145">
                  <c:v>6.3770150000000001</c:v>
                </c:pt>
                <c:pt idx="146">
                  <c:v>9.4981439999999999</c:v>
                </c:pt>
                <c:pt idx="147">
                  <c:v>20.277591999999999</c:v>
                </c:pt>
                <c:pt idx="148">
                  <c:v>5.6441809999999997</c:v>
                </c:pt>
                <c:pt idx="149">
                  <c:v>4.853561</c:v>
                </c:pt>
                <c:pt idx="150">
                  <c:v>7.5944989999999999</c:v>
                </c:pt>
                <c:pt idx="151">
                  <c:v>5.3193619999999999</c:v>
                </c:pt>
                <c:pt idx="152">
                  <c:v>2.4199950000000001</c:v>
                </c:pt>
                <c:pt idx="153">
                  <c:v>3.8772890000000002</c:v>
                </c:pt>
                <c:pt idx="154">
                  <c:v>5.45404</c:v>
                </c:pt>
                <c:pt idx="155">
                  <c:v>4.0598289999999997</c:v>
                </c:pt>
                <c:pt idx="156">
                  <c:v>3.4837850000000001</c:v>
                </c:pt>
                <c:pt idx="157">
                  <c:v>4.6334080000000002</c:v>
                </c:pt>
                <c:pt idx="158">
                  <c:v>5.2920790000000002</c:v>
                </c:pt>
                <c:pt idx="159">
                  <c:v>9.1078229999999998</c:v>
                </c:pt>
                <c:pt idx="160">
                  <c:v>5.392512</c:v>
                </c:pt>
                <c:pt idx="161">
                  <c:v>3.610633</c:v>
                </c:pt>
                <c:pt idx="162">
                  <c:v>2.1409720000000001</c:v>
                </c:pt>
                <c:pt idx="163">
                  <c:v>2.9248319999999999</c:v>
                </c:pt>
                <c:pt idx="164">
                  <c:v>2.2829009999999998</c:v>
                </c:pt>
                <c:pt idx="165">
                  <c:v>2.5511460000000001</c:v>
                </c:pt>
                <c:pt idx="166">
                  <c:v>3.4312800000000001</c:v>
                </c:pt>
                <c:pt idx="167">
                  <c:v>3.1498910000000002</c:v>
                </c:pt>
                <c:pt idx="168">
                  <c:v>3.9349400000000001</c:v>
                </c:pt>
                <c:pt idx="169">
                  <c:v>2.0419689999999999</c:v>
                </c:pt>
                <c:pt idx="170">
                  <c:v>4.192933</c:v>
                </c:pt>
                <c:pt idx="171">
                  <c:v>3.4385080000000001</c:v>
                </c:pt>
                <c:pt idx="172">
                  <c:v>3.472092</c:v>
                </c:pt>
                <c:pt idx="173">
                  <c:v>3.1847400000000001</c:v>
                </c:pt>
                <c:pt idx="174">
                  <c:v>4.4439719999999996</c:v>
                </c:pt>
                <c:pt idx="175">
                  <c:v>2.4945080000000002</c:v>
                </c:pt>
                <c:pt idx="176">
                  <c:v>3.2468629999999998</c:v>
                </c:pt>
                <c:pt idx="177">
                  <c:v>2.7135020000000001</c:v>
                </c:pt>
                <c:pt idx="178">
                  <c:v>1.895697</c:v>
                </c:pt>
                <c:pt idx="179">
                  <c:v>3.200132</c:v>
                </c:pt>
                <c:pt idx="180">
                  <c:v>9.2285210000000006</c:v>
                </c:pt>
                <c:pt idx="181">
                  <c:v>3.3609369999999998</c:v>
                </c:pt>
                <c:pt idx="182">
                  <c:v>3.1938080000000002</c:v>
                </c:pt>
                <c:pt idx="183">
                  <c:v>3.3572630000000001</c:v>
                </c:pt>
                <c:pt idx="184">
                  <c:v>4.0883029999999998</c:v>
                </c:pt>
                <c:pt idx="185">
                  <c:v>3.3855309999999998</c:v>
                </c:pt>
                <c:pt idx="186">
                  <c:v>4.3755269999999999</c:v>
                </c:pt>
                <c:pt idx="187">
                  <c:v>2.9299650000000002</c:v>
                </c:pt>
                <c:pt idx="188">
                  <c:v>3.4035859999999998</c:v>
                </c:pt>
                <c:pt idx="189">
                  <c:v>4.1243359999999996</c:v>
                </c:pt>
                <c:pt idx="190">
                  <c:v>3.812592</c:v>
                </c:pt>
                <c:pt idx="191">
                  <c:v>5.9389640000000004</c:v>
                </c:pt>
                <c:pt idx="192">
                  <c:v>7.3430949999999999</c:v>
                </c:pt>
                <c:pt idx="193">
                  <c:v>4.519908</c:v>
                </c:pt>
                <c:pt idx="194">
                  <c:v>4.6433289999999996</c:v>
                </c:pt>
                <c:pt idx="195">
                  <c:v>8.1047999999999991</c:v>
                </c:pt>
                <c:pt idx="196">
                  <c:v>5.5487029999999997</c:v>
                </c:pt>
                <c:pt idx="197">
                  <c:v>7.7717390000000002</c:v>
                </c:pt>
                <c:pt idx="198">
                  <c:v>8.5389429999999997</c:v>
                </c:pt>
                <c:pt idx="199">
                  <c:v>6.0463550000000001</c:v>
                </c:pt>
                <c:pt idx="200">
                  <c:v>7.0310779999999999</c:v>
                </c:pt>
                <c:pt idx="201">
                  <c:v>7.9429030000000003</c:v>
                </c:pt>
                <c:pt idx="202">
                  <c:v>7.0284259999999996</c:v>
                </c:pt>
                <c:pt idx="203">
                  <c:v>9.9289839999999998</c:v>
                </c:pt>
                <c:pt idx="204">
                  <c:v>10.010847999999999</c:v>
                </c:pt>
                <c:pt idx="205">
                  <c:v>8.6080220000000001</c:v>
                </c:pt>
                <c:pt idx="206">
                  <c:v>14.101653000000001</c:v>
                </c:pt>
                <c:pt idx="207">
                  <c:v>12.394178999999999</c:v>
                </c:pt>
                <c:pt idx="208">
                  <c:v>14.651361</c:v>
                </c:pt>
                <c:pt idx="209">
                  <c:v>41.141370000000002</c:v>
                </c:pt>
                <c:pt idx="210">
                  <c:v>6.074713</c:v>
                </c:pt>
                <c:pt idx="211">
                  <c:v>7.2380019999999998</c:v>
                </c:pt>
                <c:pt idx="212">
                  <c:v>12.948295999999999</c:v>
                </c:pt>
                <c:pt idx="213">
                  <c:v>7.4358760000000004</c:v>
                </c:pt>
                <c:pt idx="214">
                  <c:v>11.71205</c:v>
                </c:pt>
                <c:pt idx="215">
                  <c:v>10.198617</c:v>
                </c:pt>
                <c:pt idx="216">
                  <c:v>15.111176</c:v>
                </c:pt>
                <c:pt idx="217">
                  <c:v>7.7347729999999997</c:v>
                </c:pt>
                <c:pt idx="218">
                  <c:v>10.405435000000001</c:v>
                </c:pt>
                <c:pt idx="219">
                  <c:v>13.428122999999999</c:v>
                </c:pt>
                <c:pt idx="220">
                  <c:v>18.449681999999999</c:v>
                </c:pt>
                <c:pt idx="221">
                  <c:v>26.550311000000001</c:v>
                </c:pt>
                <c:pt idx="222">
                  <c:v>45.361621</c:v>
                </c:pt>
                <c:pt idx="223">
                  <c:v>8.9961310000000001</c:v>
                </c:pt>
                <c:pt idx="224">
                  <c:v>15.252942000000001</c:v>
                </c:pt>
                <c:pt idx="225">
                  <c:v>5.6219419999999998</c:v>
                </c:pt>
                <c:pt idx="226">
                  <c:v>13.898275</c:v>
                </c:pt>
                <c:pt idx="227">
                  <c:v>5.3046579999999999</c:v>
                </c:pt>
                <c:pt idx="228">
                  <c:v>3.395213</c:v>
                </c:pt>
                <c:pt idx="229">
                  <c:v>6.1711280000000004</c:v>
                </c:pt>
                <c:pt idx="230">
                  <c:v>3.5913360000000001</c:v>
                </c:pt>
                <c:pt idx="231">
                  <c:v>3.179424</c:v>
                </c:pt>
                <c:pt idx="232">
                  <c:v>9.2178500000000003</c:v>
                </c:pt>
                <c:pt idx="233">
                  <c:v>3.0091299999999999</c:v>
                </c:pt>
                <c:pt idx="234">
                  <c:v>3.1302639999999999</c:v>
                </c:pt>
                <c:pt idx="235">
                  <c:v>4.7687679999999997</c:v>
                </c:pt>
                <c:pt idx="236">
                  <c:v>6.8579699999999999</c:v>
                </c:pt>
                <c:pt idx="237">
                  <c:v>7.0786379999999998</c:v>
                </c:pt>
                <c:pt idx="238">
                  <c:v>5.1919769999999996</c:v>
                </c:pt>
                <c:pt idx="239">
                  <c:v>5.0665459999999998</c:v>
                </c:pt>
                <c:pt idx="240">
                  <c:v>5.1963379999999999</c:v>
                </c:pt>
                <c:pt idx="241">
                  <c:v>6.2032590000000001</c:v>
                </c:pt>
                <c:pt idx="242">
                  <c:v>6.672237</c:v>
                </c:pt>
                <c:pt idx="243">
                  <c:v>6.0286770000000001</c:v>
                </c:pt>
                <c:pt idx="244">
                  <c:v>5.0388950000000001</c:v>
                </c:pt>
                <c:pt idx="245">
                  <c:v>3.7405349999999999</c:v>
                </c:pt>
                <c:pt idx="246">
                  <c:v>4.5876419999999998</c:v>
                </c:pt>
                <c:pt idx="247">
                  <c:v>8.6381610000000002</c:v>
                </c:pt>
                <c:pt idx="248">
                  <c:v>5.6390500000000001</c:v>
                </c:pt>
                <c:pt idx="249">
                  <c:v>6.0364639999999996</c:v>
                </c:pt>
                <c:pt idx="250">
                  <c:v>7.0263720000000003</c:v>
                </c:pt>
                <c:pt idx="251">
                  <c:v>5.049493</c:v>
                </c:pt>
                <c:pt idx="252">
                  <c:v>7.1346930000000004</c:v>
                </c:pt>
                <c:pt idx="253">
                  <c:v>7.9972120000000002</c:v>
                </c:pt>
                <c:pt idx="254">
                  <c:v>6.8264310000000004</c:v>
                </c:pt>
                <c:pt idx="255">
                  <c:v>12.41901</c:v>
                </c:pt>
                <c:pt idx="256">
                  <c:v>15.714494999999999</c:v>
                </c:pt>
                <c:pt idx="257">
                  <c:v>17.632926999999999</c:v>
                </c:pt>
                <c:pt idx="258">
                  <c:v>13.396119000000001</c:v>
                </c:pt>
                <c:pt idx="259">
                  <c:v>22.821539000000001</c:v>
                </c:pt>
                <c:pt idx="260">
                  <c:v>5.3370730000000002</c:v>
                </c:pt>
                <c:pt idx="261">
                  <c:v>5.3481110000000003</c:v>
                </c:pt>
                <c:pt idx="262">
                  <c:v>5.4911199999999996</c:v>
                </c:pt>
                <c:pt idx="263">
                  <c:v>8.6582070000000009</c:v>
                </c:pt>
                <c:pt idx="264">
                  <c:v>8.0335339999999995</c:v>
                </c:pt>
                <c:pt idx="265">
                  <c:v>6.4987959999999996</c:v>
                </c:pt>
                <c:pt idx="266">
                  <c:v>18.401979999999998</c:v>
                </c:pt>
                <c:pt idx="267">
                  <c:v>12.571655</c:v>
                </c:pt>
                <c:pt idx="268">
                  <c:v>28.399265</c:v>
                </c:pt>
                <c:pt idx="269">
                  <c:v>15.287648000000001</c:v>
                </c:pt>
                <c:pt idx="270">
                  <c:v>16.542017999999999</c:v>
                </c:pt>
                <c:pt idx="271">
                  <c:v>12.212186000000001</c:v>
                </c:pt>
                <c:pt idx="272">
                  <c:v>5.9332979999999997</c:v>
                </c:pt>
                <c:pt idx="273">
                  <c:v>7.5469309999999998</c:v>
                </c:pt>
                <c:pt idx="274">
                  <c:v>10.785069</c:v>
                </c:pt>
                <c:pt idx="275">
                  <c:v>20.755098</c:v>
                </c:pt>
                <c:pt idx="276">
                  <c:v>27.929863000000001</c:v>
                </c:pt>
                <c:pt idx="277">
                  <c:v>55.921697999999999</c:v>
                </c:pt>
                <c:pt idx="278">
                  <c:v>8.43018</c:v>
                </c:pt>
                <c:pt idx="279">
                  <c:v>13.43746</c:v>
                </c:pt>
                <c:pt idx="280">
                  <c:v>6.9185930000000004</c:v>
                </c:pt>
                <c:pt idx="281">
                  <c:v>9.2799910000000008</c:v>
                </c:pt>
                <c:pt idx="282">
                  <c:v>14.383718999999999</c:v>
                </c:pt>
                <c:pt idx="283">
                  <c:v>5.9179769999999996</c:v>
                </c:pt>
                <c:pt idx="284">
                  <c:v>6.2393700000000001</c:v>
                </c:pt>
                <c:pt idx="285">
                  <c:v>4.8975109999999997</c:v>
                </c:pt>
                <c:pt idx="286">
                  <c:v>4.3363579999999997</c:v>
                </c:pt>
                <c:pt idx="287">
                  <c:v>10.360639000000001</c:v>
                </c:pt>
                <c:pt idx="288">
                  <c:v>15.907299999999999</c:v>
                </c:pt>
                <c:pt idx="289">
                  <c:v>22.386316999999998</c:v>
                </c:pt>
                <c:pt idx="290">
                  <c:v>46.000881999999997</c:v>
                </c:pt>
                <c:pt idx="291">
                  <c:v>23.858115999999999</c:v>
                </c:pt>
                <c:pt idx="292">
                  <c:v>10.326411</c:v>
                </c:pt>
                <c:pt idx="293">
                  <c:v>7.673095</c:v>
                </c:pt>
                <c:pt idx="294">
                  <c:v>8.7365709999999996</c:v>
                </c:pt>
                <c:pt idx="295">
                  <c:v>5.4673400000000001</c:v>
                </c:pt>
                <c:pt idx="296">
                  <c:v>3.895985</c:v>
                </c:pt>
                <c:pt idx="297">
                  <c:v>6.0838320000000001</c:v>
                </c:pt>
                <c:pt idx="298">
                  <c:v>5.5633800000000004</c:v>
                </c:pt>
                <c:pt idx="299">
                  <c:v>7.7583979999999997</c:v>
                </c:pt>
                <c:pt idx="300">
                  <c:v>9.4647079999999999</c:v>
                </c:pt>
                <c:pt idx="301">
                  <c:v>24.210277999999999</c:v>
                </c:pt>
                <c:pt idx="302">
                  <c:v>23.382353999999999</c:v>
                </c:pt>
                <c:pt idx="303">
                  <c:v>3.5679080000000001</c:v>
                </c:pt>
                <c:pt idx="304">
                  <c:v>6.0502859999999998</c:v>
                </c:pt>
                <c:pt idx="305">
                  <c:v>8.5233229999999995</c:v>
                </c:pt>
                <c:pt idx="306">
                  <c:v>4.1294510000000004</c:v>
                </c:pt>
                <c:pt idx="307">
                  <c:v>1.7123060000000001</c:v>
                </c:pt>
                <c:pt idx="308">
                  <c:v>2.8999920000000001</c:v>
                </c:pt>
                <c:pt idx="309">
                  <c:v>2.5939570000000001</c:v>
                </c:pt>
                <c:pt idx="310">
                  <c:v>4.4051410000000004</c:v>
                </c:pt>
                <c:pt idx="311">
                  <c:v>2.5431560000000002</c:v>
                </c:pt>
                <c:pt idx="312">
                  <c:v>2.4810620000000001</c:v>
                </c:pt>
                <c:pt idx="313">
                  <c:v>2.9262959999999998</c:v>
                </c:pt>
                <c:pt idx="314">
                  <c:v>12.688226999999999</c:v>
                </c:pt>
                <c:pt idx="315">
                  <c:v>3.8137430000000001</c:v>
                </c:pt>
                <c:pt idx="316">
                  <c:v>1.6046210000000001</c:v>
                </c:pt>
                <c:pt idx="317">
                  <c:v>1.4283680000000001</c:v>
                </c:pt>
                <c:pt idx="318">
                  <c:v>1.5886150000000001</c:v>
                </c:pt>
                <c:pt idx="319">
                  <c:v>2.4288859999999999</c:v>
                </c:pt>
                <c:pt idx="320">
                  <c:v>2.9771109999999998</c:v>
                </c:pt>
                <c:pt idx="321">
                  <c:v>2.4810620000000001</c:v>
                </c:pt>
                <c:pt idx="322">
                  <c:v>2.3789129999999998</c:v>
                </c:pt>
                <c:pt idx="323">
                  <c:v>4.2459369999999996</c:v>
                </c:pt>
                <c:pt idx="324">
                  <c:v>2.7971170000000001</c:v>
                </c:pt>
                <c:pt idx="325">
                  <c:v>3.244183</c:v>
                </c:pt>
                <c:pt idx="326">
                  <c:v>4.2057650000000004</c:v>
                </c:pt>
                <c:pt idx="327">
                  <c:v>11.348824</c:v>
                </c:pt>
                <c:pt idx="328">
                  <c:v>3.9502999999999999</c:v>
                </c:pt>
                <c:pt idx="329">
                  <c:v>5.8384130000000001</c:v>
                </c:pt>
                <c:pt idx="330">
                  <c:v>11.669884</c:v>
                </c:pt>
                <c:pt idx="331">
                  <c:v>2.835893</c:v>
                </c:pt>
                <c:pt idx="332">
                  <c:v>5.0165870000000004</c:v>
                </c:pt>
                <c:pt idx="333">
                  <c:v>3.1994159999999998</c:v>
                </c:pt>
                <c:pt idx="334">
                  <c:v>4.2102830000000004</c:v>
                </c:pt>
                <c:pt idx="335">
                  <c:v>3.572568</c:v>
                </c:pt>
                <c:pt idx="336">
                  <c:v>4.5002709999999997</c:v>
                </c:pt>
                <c:pt idx="337">
                  <c:v>5.5270979999999996</c:v>
                </c:pt>
                <c:pt idx="338">
                  <c:v>3.7189719999999999</c:v>
                </c:pt>
                <c:pt idx="339">
                  <c:v>12.098122999999999</c:v>
                </c:pt>
                <c:pt idx="340">
                  <c:v>2.7081439999999999</c:v>
                </c:pt>
                <c:pt idx="341">
                  <c:v>3.5993379999999999</c:v>
                </c:pt>
                <c:pt idx="342">
                  <c:v>5.1663059999999996</c:v>
                </c:pt>
                <c:pt idx="343">
                  <c:v>4.4518110000000002</c:v>
                </c:pt>
                <c:pt idx="344">
                  <c:v>3.8141970000000001</c:v>
                </c:pt>
                <c:pt idx="345">
                  <c:v>5.2363030000000004</c:v>
                </c:pt>
                <c:pt idx="346">
                  <c:v>3.6689600000000002</c:v>
                </c:pt>
                <c:pt idx="347">
                  <c:v>4.8994460000000002</c:v>
                </c:pt>
                <c:pt idx="348">
                  <c:v>8.1787299999999998</c:v>
                </c:pt>
                <c:pt idx="349">
                  <c:v>8.3281100000000006</c:v>
                </c:pt>
                <c:pt idx="350">
                  <c:v>6.2517050000000003</c:v>
                </c:pt>
                <c:pt idx="351">
                  <c:v>7.2785000000000002</c:v>
                </c:pt>
                <c:pt idx="352">
                  <c:v>5.2622540000000004</c:v>
                </c:pt>
                <c:pt idx="353">
                  <c:v>1.4086270000000001</c:v>
                </c:pt>
                <c:pt idx="354">
                  <c:v>6.6089950000000002</c:v>
                </c:pt>
                <c:pt idx="355">
                  <c:v>14.783053000000001</c:v>
                </c:pt>
                <c:pt idx="356">
                  <c:v>3.96272</c:v>
                </c:pt>
                <c:pt idx="357">
                  <c:v>6.738378</c:v>
                </c:pt>
                <c:pt idx="358">
                  <c:v>5.2911530000000004</c:v>
                </c:pt>
                <c:pt idx="359">
                  <c:v>3.737733</c:v>
                </c:pt>
                <c:pt idx="360">
                  <c:v>7.6764640000000002</c:v>
                </c:pt>
                <c:pt idx="361">
                  <c:v>4.7763390000000001</c:v>
                </c:pt>
                <c:pt idx="362">
                  <c:v>2.9249339999999999</c:v>
                </c:pt>
                <c:pt idx="363">
                  <c:v>4.7062520000000001</c:v>
                </c:pt>
                <c:pt idx="364">
                  <c:v>19.634045</c:v>
                </c:pt>
                <c:pt idx="365">
                  <c:v>4.8891530000000003</c:v>
                </c:pt>
                <c:pt idx="366">
                  <c:v>2.7793450000000002</c:v>
                </c:pt>
                <c:pt idx="367">
                  <c:v>2.8739140000000001</c:v>
                </c:pt>
                <c:pt idx="368">
                  <c:v>4.3457650000000001</c:v>
                </c:pt>
                <c:pt idx="369">
                  <c:v>3.3842099999999999</c:v>
                </c:pt>
                <c:pt idx="370">
                  <c:v>7.8339169999999996</c:v>
                </c:pt>
                <c:pt idx="371">
                  <c:v>19.576332000000001</c:v>
                </c:pt>
                <c:pt idx="372">
                  <c:v>13.067372000000001</c:v>
                </c:pt>
                <c:pt idx="373">
                  <c:v>6.4872379999999996</c:v>
                </c:pt>
                <c:pt idx="374">
                  <c:v>3.394155</c:v>
                </c:pt>
                <c:pt idx="375">
                  <c:v>2.9457499999999999</c:v>
                </c:pt>
                <c:pt idx="376">
                  <c:v>4.4864509999999997</c:v>
                </c:pt>
                <c:pt idx="377">
                  <c:v>4.3433440000000001</c:v>
                </c:pt>
                <c:pt idx="378">
                  <c:v>4.3992040000000001</c:v>
                </c:pt>
                <c:pt idx="379">
                  <c:v>4.4306229999999998</c:v>
                </c:pt>
                <c:pt idx="380">
                  <c:v>4.0435220000000003</c:v>
                </c:pt>
                <c:pt idx="381">
                  <c:v>4.7829269999999999</c:v>
                </c:pt>
                <c:pt idx="382">
                  <c:v>25.018038000000001</c:v>
                </c:pt>
                <c:pt idx="383">
                  <c:v>13.094055000000001</c:v>
                </c:pt>
                <c:pt idx="384">
                  <c:v>5.3456760000000001</c:v>
                </c:pt>
                <c:pt idx="385">
                  <c:v>6.4144079999999999</c:v>
                </c:pt>
                <c:pt idx="386">
                  <c:v>4.8855209999999998</c:v>
                </c:pt>
                <c:pt idx="387">
                  <c:v>6.9115099999999998</c:v>
                </c:pt>
                <c:pt idx="388">
                  <c:v>6.327534</c:v>
                </c:pt>
                <c:pt idx="389">
                  <c:v>4.5658180000000002</c:v>
                </c:pt>
                <c:pt idx="390">
                  <c:v>7.5917399999999997</c:v>
                </c:pt>
                <c:pt idx="391">
                  <c:v>8.8850020000000001</c:v>
                </c:pt>
                <c:pt idx="392">
                  <c:v>9.0152769999999993</c:v>
                </c:pt>
                <c:pt idx="393">
                  <c:v>7.0302699999999998</c:v>
                </c:pt>
                <c:pt idx="394">
                  <c:v>7.5379120000000004</c:v>
                </c:pt>
                <c:pt idx="395">
                  <c:v>9.5580370000000006</c:v>
                </c:pt>
                <c:pt idx="396">
                  <c:v>22.525335999999999</c:v>
                </c:pt>
                <c:pt idx="397">
                  <c:v>121.69078500000001</c:v>
                </c:pt>
                <c:pt idx="398">
                  <c:v>13.756437999999999</c:v>
                </c:pt>
                <c:pt idx="399">
                  <c:v>22.101243</c:v>
                </c:pt>
                <c:pt idx="400">
                  <c:v>13.0768</c:v>
                </c:pt>
                <c:pt idx="401">
                  <c:v>11.254234</c:v>
                </c:pt>
                <c:pt idx="402">
                  <c:v>26.306003</c:v>
                </c:pt>
                <c:pt idx="403">
                  <c:v>10.606180999999999</c:v>
                </c:pt>
                <c:pt idx="404">
                  <c:v>10.316563</c:v>
                </c:pt>
                <c:pt idx="405">
                  <c:v>9.4991059999999994</c:v>
                </c:pt>
                <c:pt idx="406">
                  <c:v>16.785488000000001</c:v>
                </c:pt>
                <c:pt idx="407">
                  <c:v>21.355519000000001</c:v>
                </c:pt>
                <c:pt idx="408">
                  <c:v>19.122889000000001</c:v>
                </c:pt>
                <c:pt idx="409">
                  <c:v>42.007553999999999</c:v>
                </c:pt>
                <c:pt idx="410">
                  <c:v>61.951225999999998</c:v>
                </c:pt>
                <c:pt idx="411">
                  <c:v>23.773689000000001</c:v>
                </c:pt>
                <c:pt idx="412">
                  <c:v>30.489387000000001</c:v>
                </c:pt>
                <c:pt idx="413">
                  <c:v>13.370668999999999</c:v>
                </c:pt>
                <c:pt idx="414">
                  <c:v>13.085001</c:v>
                </c:pt>
                <c:pt idx="415">
                  <c:v>21.657722</c:v>
                </c:pt>
                <c:pt idx="416">
                  <c:v>11.1858</c:v>
                </c:pt>
                <c:pt idx="417">
                  <c:v>9.5074509999999997</c:v>
                </c:pt>
                <c:pt idx="418">
                  <c:v>11.846076999999999</c:v>
                </c:pt>
                <c:pt idx="419">
                  <c:v>26.215668000000001</c:v>
                </c:pt>
                <c:pt idx="420">
                  <c:v>48.942003999999997</c:v>
                </c:pt>
                <c:pt idx="421">
                  <c:v>21.601967999999999</c:v>
                </c:pt>
                <c:pt idx="422">
                  <c:v>17.201205000000002</c:v>
                </c:pt>
                <c:pt idx="423">
                  <c:v>18.166208999999998</c:v>
                </c:pt>
                <c:pt idx="424">
                  <c:v>57.366312000000001</c:v>
                </c:pt>
                <c:pt idx="425">
                  <c:v>34.133876999999998</c:v>
                </c:pt>
                <c:pt idx="426">
                  <c:v>73.240329000000003</c:v>
                </c:pt>
                <c:pt idx="427">
                  <c:v>35.159677000000002</c:v>
                </c:pt>
                <c:pt idx="428">
                  <c:v>29.931643999999999</c:v>
                </c:pt>
                <c:pt idx="429">
                  <c:v>29.639355999999999</c:v>
                </c:pt>
                <c:pt idx="430">
                  <c:v>56.153728999999998</c:v>
                </c:pt>
                <c:pt idx="431">
                  <c:v>95.328327000000002</c:v>
                </c:pt>
                <c:pt idx="432">
                  <c:v>211.54705999999999</c:v>
                </c:pt>
                <c:pt idx="433">
                  <c:v>156.24223599999999</c:v>
                </c:pt>
                <c:pt idx="434">
                  <c:v>178.36063200000001</c:v>
                </c:pt>
                <c:pt idx="435">
                  <c:v>152.34594200000001</c:v>
                </c:pt>
                <c:pt idx="436">
                  <c:v>20.654664</c:v>
                </c:pt>
                <c:pt idx="437">
                  <c:v>12.879072000000001</c:v>
                </c:pt>
                <c:pt idx="438">
                  <c:v>11.365895</c:v>
                </c:pt>
                <c:pt idx="439">
                  <c:v>10.190704999999999</c:v>
                </c:pt>
                <c:pt idx="440">
                  <c:v>23.134008999999999</c:v>
                </c:pt>
                <c:pt idx="441">
                  <c:v>20.947230999999999</c:v>
                </c:pt>
                <c:pt idx="442">
                  <c:v>13.277791000000001</c:v>
                </c:pt>
                <c:pt idx="443">
                  <c:v>20.335982000000001</c:v>
                </c:pt>
                <c:pt idx="444">
                  <c:v>41.934345</c:v>
                </c:pt>
                <c:pt idx="445">
                  <c:v>75.448395000000005</c:v>
                </c:pt>
                <c:pt idx="446">
                  <c:v>11.437105000000001</c:v>
                </c:pt>
                <c:pt idx="447">
                  <c:v>13.915164000000001</c:v>
                </c:pt>
                <c:pt idx="448">
                  <c:v>28.638590000000001</c:v>
                </c:pt>
                <c:pt idx="449">
                  <c:v>12.32386</c:v>
                </c:pt>
                <c:pt idx="450">
                  <c:v>15.383096999999999</c:v>
                </c:pt>
                <c:pt idx="451">
                  <c:v>18.984501999999999</c:v>
                </c:pt>
                <c:pt idx="452">
                  <c:v>43.435701999999999</c:v>
                </c:pt>
                <c:pt idx="453">
                  <c:v>22.561821999999999</c:v>
                </c:pt>
                <c:pt idx="454">
                  <c:v>27.249199999999998</c:v>
                </c:pt>
                <c:pt idx="455">
                  <c:v>43.194251999999999</c:v>
                </c:pt>
                <c:pt idx="456">
                  <c:v>59.070407000000003</c:v>
                </c:pt>
                <c:pt idx="457">
                  <c:v>88.280882000000005</c:v>
                </c:pt>
                <c:pt idx="458">
                  <c:v>63.511113000000002</c:v>
                </c:pt>
                <c:pt idx="459">
                  <c:v>30.897722000000002</c:v>
                </c:pt>
                <c:pt idx="460">
                  <c:v>32.178654999999999</c:v>
                </c:pt>
                <c:pt idx="461">
                  <c:v>27.912678</c:v>
                </c:pt>
                <c:pt idx="462">
                  <c:v>38.874332000000003</c:v>
                </c:pt>
                <c:pt idx="463">
                  <c:v>78.610945999999998</c:v>
                </c:pt>
                <c:pt idx="464">
                  <c:v>46.086621000000001</c:v>
                </c:pt>
                <c:pt idx="465">
                  <c:v>89.059520000000006</c:v>
                </c:pt>
                <c:pt idx="466">
                  <c:v>67.735859000000005</c:v>
                </c:pt>
                <c:pt idx="467">
                  <c:v>110.366536</c:v>
                </c:pt>
                <c:pt idx="468">
                  <c:v>10.194222999999999</c:v>
                </c:pt>
                <c:pt idx="469">
                  <c:v>29.599889000000001</c:v>
                </c:pt>
                <c:pt idx="470">
                  <c:v>13.251602999999999</c:v>
                </c:pt>
                <c:pt idx="471">
                  <c:v>8.8779199999999996</c:v>
                </c:pt>
                <c:pt idx="472">
                  <c:v>20.789906999999999</c:v>
                </c:pt>
                <c:pt idx="473">
                  <c:v>8.1253279999999997</c:v>
                </c:pt>
                <c:pt idx="474">
                  <c:v>10.034497</c:v>
                </c:pt>
                <c:pt idx="475">
                  <c:v>7.9795660000000002</c:v>
                </c:pt>
                <c:pt idx="476">
                  <c:v>6.8919410000000001</c:v>
                </c:pt>
                <c:pt idx="477">
                  <c:v>8.8192269999999997</c:v>
                </c:pt>
                <c:pt idx="478">
                  <c:v>10.882535000000001</c:v>
                </c:pt>
                <c:pt idx="479">
                  <c:v>9.2830770000000005</c:v>
                </c:pt>
                <c:pt idx="480">
                  <c:v>9.1818139999999993</c:v>
                </c:pt>
                <c:pt idx="481">
                  <c:v>9.9395749999999996</c:v>
                </c:pt>
                <c:pt idx="482">
                  <c:v>14.426489999999999</c:v>
                </c:pt>
                <c:pt idx="483">
                  <c:v>24.631495000000001</c:v>
                </c:pt>
                <c:pt idx="484">
                  <c:v>21.646419999999999</c:v>
                </c:pt>
                <c:pt idx="485">
                  <c:v>30.147590000000001</c:v>
                </c:pt>
                <c:pt idx="486">
                  <c:v>33.985045</c:v>
                </c:pt>
                <c:pt idx="487">
                  <c:v>8.5306660000000001</c:v>
                </c:pt>
                <c:pt idx="488">
                  <c:v>9.9915950000000002</c:v>
                </c:pt>
                <c:pt idx="489">
                  <c:v>8.1291089999999997</c:v>
                </c:pt>
                <c:pt idx="490">
                  <c:v>9.7320399999999996</c:v>
                </c:pt>
                <c:pt idx="491">
                  <c:v>14.211278999999999</c:v>
                </c:pt>
                <c:pt idx="492">
                  <c:v>6.8568100000000003</c:v>
                </c:pt>
                <c:pt idx="493">
                  <c:v>4.8634700000000004</c:v>
                </c:pt>
                <c:pt idx="494">
                  <c:v>5.6748539999999998</c:v>
                </c:pt>
                <c:pt idx="495">
                  <c:v>8.8973469999999999</c:v>
                </c:pt>
                <c:pt idx="496">
                  <c:v>12.817238</c:v>
                </c:pt>
                <c:pt idx="497">
                  <c:v>7.6805709999999996</c:v>
                </c:pt>
                <c:pt idx="498">
                  <c:v>13.266978999999999</c:v>
                </c:pt>
                <c:pt idx="499">
                  <c:v>13.027421</c:v>
                </c:pt>
                <c:pt idx="500">
                  <c:v>13.309346</c:v>
                </c:pt>
                <c:pt idx="501">
                  <c:v>11.074199999999999</c:v>
                </c:pt>
                <c:pt idx="502">
                  <c:v>16.97363</c:v>
                </c:pt>
                <c:pt idx="503">
                  <c:v>43.345233999999998</c:v>
                </c:pt>
                <c:pt idx="504">
                  <c:v>14.803746</c:v>
                </c:pt>
                <c:pt idx="505">
                  <c:v>14.067406</c:v>
                </c:pt>
                <c:pt idx="506">
                  <c:v>11.717711</c:v>
                </c:pt>
                <c:pt idx="507">
                  <c:v>9.8841970000000003</c:v>
                </c:pt>
                <c:pt idx="508">
                  <c:v>13.484133</c:v>
                </c:pt>
                <c:pt idx="509">
                  <c:v>28.212318</c:v>
                </c:pt>
                <c:pt idx="510">
                  <c:v>38.958683999999998</c:v>
                </c:pt>
                <c:pt idx="511">
                  <c:v>26.257106</c:v>
                </c:pt>
                <c:pt idx="512">
                  <c:v>19.693166999999999</c:v>
                </c:pt>
                <c:pt idx="513">
                  <c:v>25.948260000000001</c:v>
                </c:pt>
                <c:pt idx="514">
                  <c:v>6.393948</c:v>
                </c:pt>
                <c:pt idx="515">
                  <c:v>9.3294149999999991</c:v>
                </c:pt>
                <c:pt idx="516">
                  <c:v>8.9909379999999999</c:v>
                </c:pt>
                <c:pt idx="517">
                  <c:v>12.60868</c:v>
                </c:pt>
                <c:pt idx="518">
                  <c:v>2.1671770000000001</c:v>
                </c:pt>
                <c:pt idx="519">
                  <c:v>10.474862</c:v>
                </c:pt>
                <c:pt idx="520">
                  <c:v>31.125178999999999</c:v>
                </c:pt>
                <c:pt idx="521">
                  <c:v>10.945242</c:v>
                </c:pt>
                <c:pt idx="522">
                  <c:v>18.452082000000001</c:v>
                </c:pt>
                <c:pt idx="523">
                  <c:v>14.614169</c:v>
                </c:pt>
                <c:pt idx="524">
                  <c:v>14.200106</c:v>
                </c:pt>
                <c:pt idx="525">
                  <c:v>12.248384</c:v>
                </c:pt>
                <c:pt idx="526">
                  <c:v>13.483046</c:v>
                </c:pt>
                <c:pt idx="527">
                  <c:v>15.398431</c:v>
                </c:pt>
                <c:pt idx="528">
                  <c:v>51.506678999999998</c:v>
                </c:pt>
                <c:pt idx="529">
                  <c:v>10.975697</c:v>
                </c:pt>
                <c:pt idx="530">
                  <c:v>18.846018000000001</c:v>
                </c:pt>
                <c:pt idx="531">
                  <c:v>22.348631000000001</c:v>
                </c:pt>
                <c:pt idx="532">
                  <c:v>52.120542999999998</c:v>
                </c:pt>
                <c:pt idx="533">
                  <c:v>32.239387000000001</c:v>
                </c:pt>
                <c:pt idx="534">
                  <c:v>35.310986</c:v>
                </c:pt>
                <c:pt idx="535">
                  <c:v>9.2319800000000001</c:v>
                </c:pt>
                <c:pt idx="536">
                  <c:v>9.7942859999999996</c:v>
                </c:pt>
                <c:pt idx="537">
                  <c:v>17.061913000000001</c:v>
                </c:pt>
                <c:pt idx="538">
                  <c:v>15.716341</c:v>
                </c:pt>
                <c:pt idx="539">
                  <c:v>17.179265000000001</c:v>
                </c:pt>
                <c:pt idx="540">
                  <c:v>34.481062000000001</c:v>
                </c:pt>
                <c:pt idx="541">
                  <c:v>21.529178000000002</c:v>
                </c:pt>
                <c:pt idx="542">
                  <c:v>16.994530999999998</c:v>
                </c:pt>
                <c:pt idx="543">
                  <c:v>17.198256000000001</c:v>
                </c:pt>
                <c:pt idx="544">
                  <c:v>27.527923999999999</c:v>
                </c:pt>
                <c:pt idx="545">
                  <c:v>53.922342999999998</c:v>
                </c:pt>
                <c:pt idx="546">
                  <c:v>80.917623000000006</c:v>
                </c:pt>
                <c:pt idx="547">
                  <c:v>54.325809999999997</c:v>
                </c:pt>
                <c:pt idx="548">
                  <c:v>178.93088900000001</c:v>
                </c:pt>
                <c:pt idx="549">
                  <c:v>105.611386</c:v>
                </c:pt>
                <c:pt idx="550">
                  <c:v>114.13316500000001</c:v>
                </c:pt>
                <c:pt idx="551">
                  <c:v>68.897751</c:v>
                </c:pt>
                <c:pt idx="552">
                  <c:v>136.77382499999999</c:v>
                </c:pt>
                <c:pt idx="553">
                  <c:v>29.429746000000002</c:v>
                </c:pt>
                <c:pt idx="554">
                  <c:v>51.040633</c:v>
                </c:pt>
                <c:pt idx="555">
                  <c:v>72.587866000000005</c:v>
                </c:pt>
                <c:pt idx="556">
                  <c:v>11.569461</c:v>
                </c:pt>
                <c:pt idx="557">
                  <c:v>8.2112879999999997</c:v>
                </c:pt>
                <c:pt idx="558">
                  <c:v>10.233509</c:v>
                </c:pt>
                <c:pt idx="559">
                  <c:v>15.879759</c:v>
                </c:pt>
                <c:pt idx="560">
                  <c:v>45.596592999999999</c:v>
                </c:pt>
                <c:pt idx="561">
                  <c:v>7.9097739999999996</c:v>
                </c:pt>
                <c:pt idx="562">
                  <c:v>13.833701</c:v>
                </c:pt>
                <c:pt idx="563">
                  <c:v>20.186769999999999</c:v>
                </c:pt>
                <c:pt idx="564">
                  <c:v>6.8594140000000001</c:v>
                </c:pt>
                <c:pt idx="565">
                  <c:v>6.9918469999999999</c:v>
                </c:pt>
                <c:pt idx="566">
                  <c:v>9.8239769999999993</c:v>
                </c:pt>
                <c:pt idx="567">
                  <c:v>8.8877070000000007</c:v>
                </c:pt>
                <c:pt idx="568">
                  <c:v>19.234072000000001</c:v>
                </c:pt>
                <c:pt idx="569">
                  <c:v>27.386562999999999</c:v>
                </c:pt>
                <c:pt idx="570">
                  <c:v>23.085129999999999</c:v>
                </c:pt>
                <c:pt idx="571">
                  <c:v>14.940222</c:v>
                </c:pt>
                <c:pt idx="572">
                  <c:v>33.011786999999998</c:v>
                </c:pt>
                <c:pt idx="573">
                  <c:v>53.402614</c:v>
                </c:pt>
                <c:pt idx="574">
                  <c:v>10.438817999999999</c:v>
                </c:pt>
                <c:pt idx="575">
                  <c:v>32.976208999999997</c:v>
                </c:pt>
                <c:pt idx="576">
                  <c:v>51.111463000000001</c:v>
                </c:pt>
                <c:pt idx="577">
                  <c:v>24.6205</c:v>
                </c:pt>
                <c:pt idx="578">
                  <c:v>10.201395</c:v>
                </c:pt>
                <c:pt idx="579">
                  <c:v>15.836447</c:v>
                </c:pt>
                <c:pt idx="580">
                  <c:v>13.059659</c:v>
                </c:pt>
                <c:pt idx="581">
                  <c:v>42.370539999999998</c:v>
                </c:pt>
                <c:pt idx="582">
                  <c:v>10.803509999999999</c:v>
                </c:pt>
                <c:pt idx="583">
                  <c:v>10.151856</c:v>
                </c:pt>
                <c:pt idx="584">
                  <c:v>7.5820169999999996</c:v>
                </c:pt>
                <c:pt idx="585">
                  <c:v>9.9002350000000003</c:v>
                </c:pt>
                <c:pt idx="586">
                  <c:v>9.1401369999999993</c:v>
                </c:pt>
                <c:pt idx="587">
                  <c:v>8.2640189999999993</c:v>
                </c:pt>
                <c:pt idx="588">
                  <c:v>10.600693</c:v>
                </c:pt>
                <c:pt idx="589">
                  <c:v>18.276062</c:v>
                </c:pt>
                <c:pt idx="590">
                  <c:v>15.50887</c:v>
                </c:pt>
                <c:pt idx="591">
                  <c:v>49.242213999999997</c:v>
                </c:pt>
                <c:pt idx="592">
                  <c:v>5.7670810000000001</c:v>
                </c:pt>
                <c:pt idx="593">
                  <c:v>10.489711</c:v>
                </c:pt>
                <c:pt idx="594">
                  <c:v>5.6581840000000003</c:v>
                </c:pt>
                <c:pt idx="595">
                  <c:v>2.1968670000000001</c:v>
                </c:pt>
                <c:pt idx="596">
                  <c:v>10.860264000000001</c:v>
                </c:pt>
                <c:pt idx="597">
                  <c:v>12.066383999999999</c:v>
                </c:pt>
                <c:pt idx="598">
                  <c:v>20.438742999999999</c:v>
                </c:pt>
                <c:pt idx="599">
                  <c:v>10.39842</c:v>
                </c:pt>
                <c:pt idx="600">
                  <c:v>9.8020510000000005</c:v>
                </c:pt>
                <c:pt idx="601">
                  <c:v>8.1107899999999997</c:v>
                </c:pt>
                <c:pt idx="602">
                  <c:v>6.654814</c:v>
                </c:pt>
                <c:pt idx="603">
                  <c:v>7.9347519999999996</c:v>
                </c:pt>
                <c:pt idx="604">
                  <c:v>11.535283</c:v>
                </c:pt>
                <c:pt idx="605">
                  <c:v>10.466570000000001</c:v>
                </c:pt>
                <c:pt idx="606">
                  <c:v>16.533450999999999</c:v>
                </c:pt>
                <c:pt idx="607">
                  <c:v>28.015350999999999</c:v>
                </c:pt>
                <c:pt idx="608">
                  <c:v>22.285809</c:v>
                </c:pt>
                <c:pt idx="609">
                  <c:v>15.748746000000001</c:v>
                </c:pt>
                <c:pt idx="610">
                  <c:v>17.925747999999999</c:v>
                </c:pt>
                <c:pt idx="611">
                  <c:v>7.6831649999999998</c:v>
                </c:pt>
                <c:pt idx="612">
                  <c:v>12.134308000000001</c:v>
                </c:pt>
                <c:pt idx="613">
                  <c:v>39.872844999999998</c:v>
                </c:pt>
                <c:pt idx="614">
                  <c:v>8.0475530000000006</c:v>
                </c:pt>
                <c:pt idx="615">
                  <c:v>27.614191000000002</c:v>
                </c:pt>
                <c:pt idx="616">
                  <c:v>7.1948610000000004</c:v>
                </c:pt>
                <c:pt idx="617">
                  <c:v>8.3956649999999993</c:v>
                </c:pt>
                <c:pt idx="618">
                  <c:v>16.819514999999999</c:v>
                </c:pt>
                <c:pt idx="619">
                  <c:v>21.811810999999999</c:v>
                </c:pt>
                <c:pt idx="620">
                  <c:v>11.080543</c:v>
                </c:pt>
                <c:pt idx="621">
                  <c:v>10.154669</c:v>
                </c:pt>
                <c:pt idx="622">
                  <c:v>18.738458999999999</c:v>
                </c:pt>
                <c:pt idx="623">
                  <c:v>27.914701999999998</c:v>
                </c:pt>
                <c:pt idx="624">
                  <c:v>15.240933999999999</c:v>
                </c:pt>
                <c:pt idx="625">
                  <c:v>12.565455999999999</c:v>
                </c:pt>
                <c:pt idx="626">
                  <c:v>14.165805000000001</c:v>
                </c:pt>
                <c:pt idx="627">
                  <c:v>15.986625</c:v>
                </c:pt>
                <c:pt idx="628">
                  <c:v>34.727497999999997</c:v>
                </c:pt>
                <c:pt idx="629">
                  <c:v>34.462688999999997</c:v>
                </c:pt>
                <c:pt idx="630">
                  <c:v>17.92099</c:v>
                </c:pt>
                <c:pt idx="631">
                  <c:v>19.113572000000001</c:v>
                </c:pt>
                <c:pt idx="632">
                  <c:v>17.676535000000001</c:v>
                </c:pt>
                <c:pt idx="633">
                  <c:v>37.898733999999997</c:v>
                </c:pt>
                <c:pt idx="634">
                  <c:v>54.896101000000002</c:v>
                </c:pt>
                <c:pt idx="635">
                  <c:v>123.37288700000001</c:v>
                </c:pt>
                <c:pt idx="636">
                  <c:v>185.68823499999999</c:v>
                </c:pt>
                <c:pt idx="637">
                  <c:v>229.09383700000001</c:v>
                </c:pt>
                <c:pt idx="638">
                  <c:v>94.642035000000007</c:v>
                </c:pt>
                <c:pt idx="639">
                  <c:v>47.181663999999998</c:v>
                </c:pt>
                <c:pt idx="640">
                  <c:v>50.668450999999997</c:v>
                </c:pt>
                <c:pt idx="641">
                  <c:v>93.875980999999996</c:v>
                </c:pt>
                <c:pt idx="642">
                  <c:v>243.99404899999999</c:v>
                </c:pt>
                <c:pt idx="643">
                  <c:v>72.952804</c:v>
                </c:pt>
                <c:pt idx="644">
                  <c:v>28.446823999999999</c:v>
                </c:pt>
                <c:pt idx="645">
                  <c:v>24.386109000000001</c:v>
                </c:pt>
                <c:pt idx="646">
                  <c:v>73.184821999999997</c:v>
                </c:pt>
                <c:pt idx="647">
                  <c:v>20.693995000000001</c:v>
                </c:pt>
                <c:pt idx="648">
                  <c:v>9.3320509999999999</c:v>
                </c:pt>
                <c:pt idx="649">
                  <c:v>21.592870999999999</c:v>
                </c:pt>
                <c:pt idx="650">
                  <c:v>10.090234000000001</c:v>
                </c:pt>
                <c:pt idx="651">
                  <c:v>8.2201489999999993</c:v>
                </c:pt>
                <c:pt idx="652">
                  <c:v>12.614724000000001</c:v>
                </c:pt>
                <c:pt idx="653">
                  <c:v>9.8168199999999999</c:v>
                </c:pt>
                <c:pt idx="654">
                  <c:v>12.231236000000001</c:v>
                </c:pt>
                <c:pt idx="655">
                  <c:v>16.655370999999999</c:v>
                </c:pt>
                <c:pt idx="656">
                  <c:v>11.631292</c:v>
                </c:pt>
                <c:pt idx="657">
                  <c:v>10.302756</c:v>
                </c:pt>
                <c:pt idx="658">
                  <c:v>18.515076000000001</c:v>
                </c:pt>
                <c:pt idx="659">
                  <c:v>44.912351000000001</c:v>
                </c:pt>
                <c:pt idx="660">
                  <c:v>14.079922</c:v>
                </c:pt>
                <c:pt idx="661">
                  <c:v>24.525745000000001</c:v>
                </c:pt>
                <c:pt idx="662">
                  <c:v>11.897709000000001</c:v>
                </c:pt>
                <c:pt idx="663">
                  <c:v>14.425991</c:v>
                </c:pt>
                <c:pt idx="664">
                  <c:v>23.973096000000002</c:v>
                </c:pt>
                <c:pt idx="665">
                  <c:v>29.234876</c:v>
                </c:pt>
                <c:pt idx="666">
                  <c:v>54.533231000000001</c:v>
                </c:pt>
                <c:pt idx="667">
                  <c:v>74.826227000000003</c:v>
                </c:pt>
                <c:pt idx="668">
                  <c:v>61.077616999999996</c:v>
                </c:pt>
                <c:pt idx="669">
                  <c:v>34.898128999999997</c:v>
                </c:pt>
                <c:pt idx="670">
                  <c:v>39.446235000000001</c:v>
                </c:pt>
                <c:pt idx="671">
                  <c:v>70.774038000000004</c:v>
                </c:pt>
                <c:pt idx="672">
                  <c:v>103.03270500000001</c:v>
                </c:pt>
                <c:pt idx="673">
                  <c:v>71.718020999999993</c:v>
                </c:pt>
                <c:pt idx="674">
                  <c:v>5.9039619999999999</c:v>
                </c:pt>
                <c:pt idx="675">
                  <c:v>10.815497000000001</c:v>
                </c:pt>
                <c:pt idx="676">
                  <c:v>8.4931090000000005</c:v>
                </c:pt>
                <c:pt idx="677">
                  <c:v>8.8639510000000001</c:v>
                </c:pt>
                <c:pt idx="678">
                  <c:v>7.9460379999999997</c:v>
                </c:pt>
                <c:pt idx="679">
                  <c:v>10.302856</c:v>
                </c:pt>
                <c:pt idx="680">
                  <c:v>8.0363260000000007</c:v>
                </c:pt>
                <c:pt idx="681">
                  <c:v>9.6054910000000007</c:v>
                </c:pt>
                <c:pt idx="682">
                  <c:v>9.2946019999999994</c:v>
                </c:pt>
                <c:pt idx="683">
                  <c:v>8.3234689999999993</c:v>
                </c:pt>
                <c:pt idx="684">
                  <c:v>17.210343999999999</c:v>
                </c:pt>
                <c:pt idx="685">
                  <c:v>6.9788839999999999</c:v>
                </c:pt>
                <c:pt idx="686">
                  <c:v>6.8822219999999996</c:v>
                </c:pt>
                <c:pt idx="687">
                  <c:v>6.9778440000000002</c:v>
                </c:pt>
                <c:pt idx="688">
                  <c:v>6.1209350000000002</c:v>
                </c:pt>
                <c:pt idx="689">
                  <c:v>18.696041999999998</c:v>
                </c:pt>
                <c:pt idx="690">
                  <c:v>9.4990039999999993</c:v>
                </c:pt>
                <c:pt idx="691">
                  <c:v>6.318403</c:v>
                </c:pt>
                <c:pt idx="692">
                  <c:v>8.259055</c:v>
                </c:pt>
                <c:pt idx="693">
                  <c:v>18.687197999999999</c:v>
                </c:pt>
                <c:pt idx="694">
                  <c:v>26.873494999999998</c:v>
                </c:pt>
                <c:pt idx="695">
                  <c:v>15.461555000000001</c:v>
                </c:pt>
                <c:pt idx="696">
                  <c:v>10.555408999999999</c:v>
                </c:pt>
                <c:pt idx="697">
                  <c:v>8.8750009999999993</c:v>
                </c:pt>
                <c:pt idx="698">
                  <c:v>13.905348</c:v>
                </c:pt>
                <c:pt idx="699">
                  <c:v>9.4426109999999994</c:v>
                </c:pt>
                <c:pt idx="700">
                  <c:v>8.9278309999999994</c:v>
                </c:pt>
                <c:pt idx="701">
                  <c:v>13.927004999999999</c:v>
                </c:pt>
                <c:pt idx="702">
                  <c:v>20.246282000000001</c:v>
                </c:pt>
                <c:pt idx="703">
                  <c:v>77.730166999999994</c:v>
                </c:pt>
                <c:pt idx="704">
                  <c:v>17.258863000000002</c:v>
                </c:pt>
                <c:pt idx="705">
                  <c:v>11.124037</c:v>
                </c:pt>
                <c:pt idx="706">
                  <c:v>7.8032130000000004</c:v>
                </c:pt>
                <c:pt idx="707">
                  <c:v>15.717749</c:v>
                </c:pt>
                <c:pt idx="708">
                  <c:v>37.688329000000003</c:v>
                </c:pt>
                <c:pt idx="709">
                  <c:v>21.325890999999999</c:v>
                </c:pt>
                <c:pt idx="710">
                  <c:v>21.255724000000001</c:v>
                </c:pt>
                <c:pt idx="711">
                  <c:v>11.470739999999999</c:v>
                </c:pt>
                <c:pt idx="712">
                  <c:v>8.5869780000000002</c:v>
                </c:pt>
                <c:pt idx="713">
                  <c:v>25.125302999999999</c:v>
                </c:pt>
                <c:pt idx="714">
                  <c:v>13.243599</c:v>
                </c:pt>
                <c:pt idx="715">
                  <c:v>22.110095999999999</c:v>
                </c:pt>
                <c:pt idx="716">
                  <c:v>15.519596</c:v>
                </c:pt>
                <c:pt idx="717">
                  <c:v>11.139331</c:v>
                </c:pt>
                <c:pt idx="718">
                  <c:v>27.047616000000001</c:v>
                </c:pt>
                <c:pt idx="719">
                  <c:v>19.515391999999999</c:v>
                </c:pt>
                <c:pt idx="720">
                  <c:v>22.629190999999999</c:v>
                </c:pt>
                <c:pt idx="721">
                  <c:v>21.812742</c:v>
                </c:pt>
                <c:pt idx="722">
                  <c:v>51.443097999999999</c:v>
                </c:pt>
                <c:pt idx="723">
                  <c:v>4.0631170000000001</c:v>
                </c:pt>
                <c:pt idx="724">
                  <c:v>28.750627999999999</c:v>
                </c:pt>
                <c:pt idx="725">
                  <c:v>54.717503000000001</c:v>
                </c:pt>
                <c:pt idx="726">
                  <c:v>89.930074000000005</c:v>
                </c:pt>
                <c:pt idx="727">
                  <c:v>108.78737599999999</c:v>
                </c:pt>
                <c:pt idx="728">
                  <c:v>141.04316700000001</c:v>
                </c:pt>
                <c:pt idx="729">
                  <c:v>92.737236999999993</c:v>
                </c:pt>
                <c:pt idx="730">
                  <c:v>109.68244300000001</c:v>
                </c:pt>
                <c:pt idx="731">
                  <c:v>95.231202999999994</c:v>
                </c:pt>
                <c:pt idx="732">
                  <c:v>395.80052799999999</c:v>
                </c:pt>
                <c:pt idx="733">
                  <c:v>265.783162</c:v>
                </c:pt>
                <c:pt idx="734">
                  <c:v>124.186965</c:v>
                </c:pt>
                <c:pt idx="735">
                  <c:v>26.606072000000001</c:v>
                </c:pt>
                <c:pt idx="736">
                  <c:v>27.529012999999999</c:v>
                </c:pt>
                <c:pt idx="737">
                  <c:v>7.9036939999999998</c:v>
                </c:pt>
                <c:pt idx="738">
                  <c:v>20.665863000000002</c:v>
                </c:pt>
                <c:pt idx="739">
                  <c:v>4.4236769999999996</c:v>
                </c:pt>
                <c:pt idx="740">
                  <c:v>10.190008000000001</c:v>
                </c:pt>
                <c:pt idx="741">
                  <c:v>7.3119240000000003</c:v>
                </c:pt>
                <c:pt idx="742">
                  <c:v>5.8999540000000001</c:v>
                </c:pt>
                <c:pt idx="743">
                  <c:v>12.834318</c:v>
                </c:pt>
                <c:pt idx="744">
                  <c:v>14.057553</c:v>
                </c:pt>
                <c:pt idx="745">
                  <c:v>29.291754000000001</c:v>
                </c:pt>
                <c:pt idx="746">
                  <c:v>53.179153999999997</c:v>
                </c:pt>
                <c:pt idx="747">
                  <c:v>16.282805</c:v>
                </c:pt>
                <c:pt idx="748">
                  <c:v>8.2589980000000001</c:v>
                </c:pt>
                <c:pt idx="749">
                  <c:v>8.5721360000000004</c:v>
                </c:pt>
                <c:pt idx="750">
                  <c:v>15.200229999999999</c:v>
                </c:pt>
                <c:pt idx="751">
                  <c:v>12.029374000000001</c:v>
                </c:pt>
                <c:pt idx="752">
                  <c:v>4.3430600000000004</c:v>
                </c:pt>
                <c:pt idx="753">
                  <c:v>8.3528160000000007</c:v>
                </c:pt>
                <c:pt idx="754">
                  <c:v>7.9221279999999998</c:v>
                </c:pt>
                <c:pt idx="755">
                  <c:v>14.611658</c:v>
                </c:pt>
                <c:pt idx="756">
                  <c:v>10.572194</c:v>
                </c:pt>
                <c:pt idx="757">
                  <c:v>6.6035370000000002</c:v>
                </c:pt>
                <c:pt idx="758">
                  <c:v>5.4849699999999997</c:v>
                </c:pt>
                <c:pt idx="759">
                  <c:v>8.8856219999999997</c:v>
                </c:pt>
                <c:pt idx="760">
                  <c:v>8.2351179999999999</c:v>
                </c:pt>
                <c:pt idx="761">
                  <c:v>14.685079</c:v>
                </c:pt>
                <c:pt idx="762">
                  <c:v>17.999130999999998</c:v>
                </c:pt>
                <c:pt idx="763">
                  <c:v>8.3268989999999992</c:v>
                </c:pt>
                <c:pt idx="764">
                  <c:v>12.489978000000001</c:v>
                </c:pt>
                <c:pt idx="765">
                  <c:v>30.085137</c:v>
                </c:pt>
                <c:pt idx="766">
                  <c:v>89.921655000000001</c:v>
                </c:pt>
                <c:pt idx="767">
                  <c:v>13.757147</c:v>
                </c:pt>
                <c:pt idx="768">
                  <c:v>12.672298</c:v>
                </c:pt>
                <c:pt idx="769">
                  <c:v>5.1073409999999999</c:v>
                </c:pt>
                <c:pt idx="770">
                  <c:v>11.041810999999999</c:v>
                </c:pt>
                <c:pt idx="771">
                  <c:v>13.077206</c:v>
                </c:pt>
                <c:pt idx="772">
                  <c:v>7.4581799999999996</c:v>
                </c:pt>
                <c:pt idx="773">
                  <c:v>7.580165</c:v>
                </c:pt>
                <c:pt idx="774">
                  <c:v>4.0679129999999999</c:v>
                </c:pt>
                <c:pt idx="775">
                  <c:v>4.8494710000000003</c:v>
                </c:pt>
                <c:pt idx="776">
                  <c:v>3.3208009999999999</c:v>
                </c:pt>
                <c:pt idx="777">
                  <c:v>4.1869610000000002</c:v>
                </c:pt>
                <c:pt idx="778">
                  <c:v>7.0808140000000002</c:v>
                </c:pt>
                <c:pt idx="779">
                  <c:v>5.530564</c:v>
                </c:pt>
                <c:pt idx="780">
                  <c:v>3.3932790000000002</c:v>
                </c:pt>
                <c:pt idx="781">
                  <c:v>4.7847239999999998</c:v>
                </c:pt>
                <c:pt idx="782">
                  <c:v>10.476774000000001</c:v>
                </c:pt>
                <c:pt idx="783">
                  <c:v>6.9243170000000003</c:v>
                </c:pt>
                <c:pt idx="784">
                  <c:v>4.0821990000000001</c:v>
                </c:pt>
                <c:pt idx="785">
                  <c:v>5.9779749999999998</c:v>
                </c:pt>
                <c:pt idx="786">
                  <c:v>7.6951650000000003</c:v>
                </c:pt>
                <c:pt idx="787">
                  <c:v>23.016936999999999</c:v>
                </c:pt>
                <c:pt idx="788">
                  <c:v>11.721363</c:v>
                </c:pt>
                <c:pt idx="789">
                  <c:v>5.7436429999999996</c:v>
                </c:pt>
                <c:pt idx="790">
                  <c:v>7.9907130000000004</c:v>
                </c:pt>
                <c:pt idx="791">
                  <c:v>6.912585</c:v>
                </c:pt>
                <c:pt idx="792">
                  <c:v>3.5552600000000001</c:v>
                </c:pt>
                <c:pt idx="793">
                  <c:v>3.6575579999999999</c:v>
                </c:pt>
                <c:pt idx="794">
                  <c:v>8.2189750000000004</c:v>
                </c:pt>
                <c:pt idx="795">
                  <c:v>12.203134</c:v>
                </c:pt>
                <c:pt idx="796">
                  <c:v>16.306971999999998</c:v>
                </c:pt>
                <c:pt idx="797">
                  <c:v>10.587375</c:v>
                </c:pt>
                <c:pt idx="798">
                  <c:v>21.961953999999999</c:v>
                </c:pt>
                <c:pt idx="799">
                  <c:v>23.634702999999998</c:v>
                </c:pt>
                <c:pt idx="800">
                  <c:v>30.422685000000001</c:v>
                </c:pt>
                <c:pt idx="801">
                  <c:v>6.3092309999999996</c:v>
                </c:pt>
                <c:pt idx="802">
                  <c:v>4.6686389999999998</c:v>
                </c:pt>
                <c:pt idx="803">
                  <c:v>4.6753879999999999</c:v>
                </c:pt>
                <c:pt idx="804">
                  <c:v>8.1862670000000008</c:v>
                </c:pt>
                <c:pt idx="805">
                  <c:v>6.9835149999999997</c:v>
                </c:pt>
                <c:pt idx="806">
                  <c:v>17.255566000000002</c:v>
                </c:pt>
                <c:pt idx="807">
                  <c:v>21.672205000000002</c:v>
                </c:pt>
                <c:pt idx="808">
                  <c:v>5.2033639999999997</c:v>
                </c:pt>
                <c:pt idx="809">
                  <c:v>6.6225959999999997</c:v>
                </c:pt>
                <c:pt idx="810">
                  <c:v>18.565280000000001</c:v>
                </c:pt>
                <c:pt idx="811">
                  <c:v>13.819215</c:v>
                </c:pt>
                <c:pt idx="812">
                  <c:v>8.8660630000000005</c:v>
                </c:pt>
                <c:pt idx="813">
                  <c:v>19.245864999999998</c:v>
                </c:pt>
                <c:pt idx="814">
                  <c:v>7.4997429999999996</c:v>
                </c:pt>
                <c:pt idx="815">
                  <c:v>8.0202299999999997</c:v>
                </c:pt>
                <c:pt idx="816">
                  <c:v>15.449961999999999</c:v>
                </c:pt>
                <c:pt idx="817">
                  <c:v>14.079409</c:v>
                </c:pt>
                <c:pt idx="818">
                  <c:v>6.5501009999999997</c:v>
                </c:pt>
                <c:pt idx="819">
                  <c:v>7.9156360000000001</c:v>
                </c:pt>
                <c:pt idx="820">
                  <c:v>8.9701039999999992</c:v>
                </c:pt>
                <c:pt idx="821">
                  <c:v>12.567429000000001</c:v>
                </c:pt>
                <c:pt idx="822">
                  <c:v>29.250879000000001</c:v>
                </c:pt>
                <c:pt idx="823">
                  <c:v>18.964486000000001</c:v>
                </c:pt>
                <c:pt idx="824">
                  <c:v>12.421135</c:v>
                </c:pt>
                <c:pt idx="825">
                  <c:v>9.8076450000000008</c:v>
                </c:pt>
                <c:pt idx="826">
                  <c:v>13.041752000000001</c:v>
                </c:pt>
                <c:pt idx="827">
                  <c:v>33.248967</c:v>
                </c:pt>
                <c:pt idx="828">
                  <c:v>18.116171999999999</c:v>
                </c:pt>
                <c:pt idx="829">
                  <c:v>17.394031999999999</c:v>
                </c:pt>
                <c:pt idx="830">
                  <c:v>64.056280000000001</c:v>
                </c:pt>
                <c:pt idx="831">
                  <c:v>29.921056</c:v>
                </c:pt>
                <c:pt idx="832">
                  <c:v>117.037131</c:v>
                </c:pt>
                <c:pt idx="833">
                  <c:v>127.136239</c:v>
                </c:pt>
                <c:pt idx="834">
                  <c:v>74.360905000000002</c:v>
                </c:pt>
                <c:pt idx="835">
                  <c:v>92.474824999999996</c:v>
                </c:pt>
                <c:pt idx="836">
                  <c:v>50.605727000000002</c:v>
                </c:pt>
                <c:pt idx="837">
                  <c:v>23.580024999999999</c:v>
                </c:pt>
                <c:pt idx="838">
                  <c:v>21.905425000000001</c:v>
                </c:pt>
                <c:pt idx="839">
                  <c:v>46.353447000000003</c:v>
                </c:pt>
                <c:pt idx="840">
                  <c:v>76.883204000000006</c:v>
                </c:pt>
                <c:pt idx="841">
                  <c:v>106.255171</c:v>
                </c:pt>
                <c:pt idx="842">
                  <c:v>149.513441</c:v>
                </c:pt>
                <c:pt idx="843">
                  <c:v>57.183441000000002</c:v>
                </c:pt>
                <c:pt idx="844">
                  <c:v>39.360410000000002</c:v>
                </c:pt>
                <c:pt idx="845">
                  <c:v>27.966327</c:v>
                </c:pt>
                <c:pt idx="846">
                  <c:v>61.408329000000002</c:v>
                </c:pt>
                <c:pt idx="847">
                  <c:v>105.238512</c:v>
                </c:pt>
                <c:pt idx="848">
                  <c:v>69.164175</c:v>
                </c:pt>
                <c:pt idx="849">
                  <c:v>31.445959999999999</c:v>
                </c:pt>
                <c:pt idx="850">
                  <c:v>9.2299760000000006</c:v>
                </c:pt>
                <c:pt idx="851">
                  <c:v>11.478229000000001</c:v>
                </c:pt>
                <c:pt idx="852">
                  <c:v>10.055199999999999</c:v>
                </c:pt>
                <c:pt idx="853">
                  <c:v>13.324446999999999</c:v>
                </c:pt>
                <c:pt idx="854">
                  <c:v>27.430574</c:v>
                </c:pt>
                <c:pt idx="855">
                  <c:v>32.375078000000002</c:v>
                </c:pt>
                <c:pt idx="856">
                  <c:v>2.5958860000000001</c:v>
                </c:pt>
                <c:pt idx="857">
                  <c:v>4.4199640000000002</c:v>
                </c:pt>
                <c:pt idx="858">
                  <c:v>12.843852999999999</c:v>
                </c:pt>
                <c:pt idx="859">
                  <c:v>4.1895660000000001</c:v>
                </c:pt>
                <c:pt idx="860">
                  <c:v>9.0515969999999992</c:v>
                </c:pt>
                <c:pt idx="861">
                  <c:v>9.2539949999999997</c:v>
                </c:pt>
                <c:pt idx="862">
                  <c:v>8.7367159999999995</c:v>
                </c:pt>
                <c:pt idx="863">
                  <c:v>5.302937</c:v>
                </c:pt>
                <c:pt idx="864">
                  <c:v>5.9512850000000004</c:v>
                </c:pt>
                <c:pt idx="865">
                  <c:v>13.514061999999999</c:v>
                </c:pt>
                <c:pt idx="866">
                  <c:v>33.430971</c:v>
                </c:pt>
                <c:pt idx="867">
                  <c:v>3.984607</c:v>
                </c:pt>
                <c:pt idx="868">
                  <c:v>8.0761959999999995</c:v>
                </c:pt>
                <c:pt idx="869">
                  <c:v>7.6305750000000003</c:v>
                </c:pt>
                <c:pt idx="870">
                  <c:v>15.187837</c:v>
                </c:pt>
                <c:pt idx="871">
                  <c:v>5.7538539999999996</c:v>
                </c:pt>
                <c:pt idx="872">
                  <c:v>1.735107</c:v>
                </c:pt>
                <c:pt idx="873">
                  <c:v>1.6256660000000001</c:v>
                </c:pt>
                <c:pt idx="874">
                  <c:v>2.0828000000000002</c:v>
                </c:pt>
                <c:pt idx="875">
                  <c:v>4.7000310000000001</c:v>
                </c:pt>
                <c:pt idx="876">
                  <c:v>5.3715460000000004</c:v>
                </c:pt>
                <c:pt idx="877">
                  <c:v>9.8449170000000006</c:v>
                </c:pt>
                <c:pt idx="878">
                  <c:v>6.64377</c:v>
                </c:pt>
                <c:pt idx="879">
                  <c:v>5.931476</c:v>
                </c:pt>
                <c:pt idx="880">
                  <c:v>3.9331960000000001</c:v>
                </c:pt>
                <c:pt idx="881">
                  <c:v>4.1777959999999998</c:v>
                </c:pt>
                <c:pt idx="882">
                  <c:v>2.0599409999999998</c:v>
                </c:pt>
                <c:pt idx="883">
                  <c:v>3.798975</c:v>
                </c:pt>
                <c:pt idx="884">
                  <c:v>3.9052319999999998</c:v>
                </c:pt>
                <c:pt idx="885">
                  <c:v>3.4121589999999999</c:v>
                </c:pt>
                <c:pt idx="886">
                  <c:v>6.6940210000000002</c:v>
                </c:pt>
                <c:pt idx="887">
                  <c:v>6.2985110000000004</c:v>
                </c:pt>
                <c:pt idx="888">
                  <c:v>6.0485920000000002</c:v>
                </c:pt>
                <c:pt idx="889">
                  <c:v>1.8343750000000001</c:v>
                </c:pt>
                <c:pt idx="890">
                  <c:v>3.0009130000000002</c:v>
                </c:pt>
                <c:pt idx="891">
                  <c:v>5.567164</c:v>
                </c:pt>
                <c:pt idx="892">
                  <c:v>3.9523510000000002</c:v>
                </c:pt>
                <c:pt idx="893">
                  <c:v>3.2355960000000001</c:v>
                </c:pt>
                <c:pt idx="894">
                  <c:v>7.7432080000000001</c:v>
                </c:pt>
                <c:pt idx="895">
                  <c:v>4.678312</c:v>
                </c:pt>
                <c:pt idx="896">
                  <c:v>5.2460180000000003</c:v>
                </c:pt>
                <c:pt idx="897">
                  <c:v>1.0996170000000001</c:v>
                </c:pt>
                <c:pt idx="898">
                  <c:v>1.3637049999999999</c:v>
                </c:pt>
                <c:pt idx="899">
                  <c:v>1.451765</c:v>
                </c:pt>
                <c:pt idx="900">
                  <c:v>2.3594219999999999</c:v>
                </c:pt>
                <c:pt idx="901">
                  <c:v>1.7105939999999999</c:v>
                </c:pt>
                <c:pt idx="902">
                  <c:v>1.5088680000000001</c:v>
                </c:pt>
                <c:pt idx="903">
                  <c:v>1.45842</c:v>
                </c:pt>
                <c:pt idx="904">
                  <c:v>1.7710969999999999</c:v>
                </c:pt>
                <c:pt idx="905">
                  <c:v>3.4776820000000002</c:v>
                </c:pt>
                <c:pt idx="906">
                  <c:v>1.3325910000000001</c:v>
                </c:pt>
                <c:pt idx="907">
                  <c:v>2.1917960000000001</c:v>
                </c:pt>
                <c:pt idx="908">
                  <c:v>1.7695050000000001</c:v>
                </c:pt>
                <c:pt idx="909">
                  <c:v>2.2188729999999999</c:v>
                </c:pt>
                <c:pt idx="910">
                  <c:v>2.400261</c:v>
                </c:pt>
                <c:pt idx="911">
                  <c:v>3.2140849999999999</c:v>
                </c:pt>
                <c:pt idx="912">
                  <c:v>4.0799190000000003</c:v>
                </c:pt>
                <c:pt idx="913">
                  <c:v>1.3881559999999999</c:v>
                </c:pt>
                <c:pt idx="914">
                  <c:v>0.95627399999999996</c:v>
                </c:pt>
                <c:pt idx="915">
                  <c:v>1.054046</c:v>
                </c:pt>
                <c:pt idx="916">
                  <c:v>0.57635800000000004</c:v>
                </c:pt>
                <c:pt idx="917">
                  <c:v>0.60692299999999999</c:v>
                </c:pt>
                <c:pt idx="918">
                  <c:v>1.544044</c:v>
                </c:pt>
                <c:pt idx="919">
                  <c:v>0.86936999999999998</c:v>
                </c:pt>
                <c:pt idx="920">
                  <c:v>2.7873589999999999</c:v>
                </c:pt>
                <c:pt idx="921">
                  <c:v>0.66121300000000005</c:v>
                </c:pt>
                <c:pt idx="922">
                  <c:v>0.96368100000000001</c:v>
                </c:pt>
                <c:pt idx="923">
                  <c:v>0.78865799999999997</c:v>
                </c:pt>
                <c:pt idx="924">
                  <c:v>0.63986299999999996</c:v>
                </c:pt>
                <c:pt idx="925">
                  <c:v>1.319761</c:v>
                </c:pt>
                <c:pt idx="926">
                  <c:v>2.837135</c:v>
                </c:pt>
                <c:pt idx="927">
                  <c:v>0.99826300000000001</c:v>
                </c:pt>
                <c:pt idx="928">
                  <c:v>1.3398840000000001</c:v>
                </c:pt>
                <c:pt idx="929">
                  <c:v>1.0096909999999999</c:v>
                </c:pt>
                <c:pt idx="930">
                  <c:v>0.73790999999999995</c:v>
                </c:pt>
                <c:pt idx="931">
                  <c:v>0.71291099999999996</c:v>
                </c:pt>
                <c:pt idx="932">
                  <c:v>0.72549699999999995</c:v>
                </c:pt>
                <c:pt idx="933">
                  <c:v>0.76347299999999996</c:v>
                </c:pt>
                <c:pt idx="934">
                  <c:v>0.56545599999999996</c:v>
                </c:pt>
                <c:pt idx="935">
                  <c:v>0.698214</c:v>
                </c:pt>
                <c:pt idx="936">
                  <c:v>0.47128300000000001</c:v>
                </c:pt>
                <c:pt idx="937">
                  <c:v>0.89493</c:v>
                </c:pt>
                <c:pt idx="938">
                  <c:v>0.73057700000000003</c:v>
                </c:pt>
                <c:pt idx="939">
                  <c:v>0.92176199999999997</c:v>
                </c:pt>
                <c:pt idx="940">
                  <c:v>1.065904</c:v>
                </c:pt>
                <c:pt idx="941">
                  <c:v>0.93346899999999999</c:v>
                </c:pt>
                <c:pt idx="942">
                  <c:v>1.4863569999999999</c:v>
                </c:pt>
                <c:pt idx="943">
                  <c:v>1.243757</c:v>
                </c:pt>
                <c:pt idx="944">
                  <c:v>1.341027</c:v>
                </c:pt>
                <c:pt idx="945">
                  <c:v>0.94501100000000005</c:v>
                </c:pt>
                <c:pt idx="946">
                  <c:v>0.86900999999999995</c:v>
                </c:pt>
                <c:pt idx="947">
                  <c:v>2.2990879999999998</c:v>
                </c:pt>
                <c:pt idx="948">
                  <c:v>0.87635300000000005</c:v>
                </c:pt>
                <c:pt idx="949">
                  <c:v>1.5575889999999999</c:v>
                </c:pt>
                <c:pt idx="950">
                  <c:v>1.0610459999999999</c:v>
                </c:pt>
                <c:pt idx="951">
                  <c:v>0.74448000000000003</c:v>
                </c:pt>
                <c:pt idx="952">
                  <c:v>0.86449799999999999</c:v>
                </c:pt>
                <c:pt idx="953">
                  <c:v>1.3052790000000001</c:v>
                </c:pt>
                <c:pt idx="954">
                  <c:v>1.6126560000000001</c:v>
                </c:pt>
                <c:pt idx="955">
                  <c:v>5.4857129999999996</c:v>
                </c:pt>
                <c:pt idx="956">
                  <c:v>2.0491030000000001</c:v>
                </c:pt>
                <c:pt idx="957">
                  <c:v>1.1913119999999999</c:v>
                </c:pt>
                <c:pt idx="958">
                  <c:v>0.79535999999999996</c:v>
                </c:pt>
                <c:pt idx="959">
                  <c:v>1.0621959999999999</c:v>
                </c:pt>
                <c:pt idx="960">
                  <c:v>0.99518300000000004</c:v>
                </c:pt>
                <c:pt idx="961">
                  <c:v>0.76288500000000004</c:v>
                </c:pt>
                <c:pt idx="962">
                  <c:v>1.194793</c:v>
                </c:pt>
                <c:pt idx="963">
                  <c:v>0.77716099999999999</c:v>
                </c:pt>
                <c:pt idx="964">
                  <c:v>0.94134200000000001</c:v>
                </c:pt>
                <c:pt idx="965">
                  <c:v>0.99099899999999996</c:v>
                </c:pt>
                <c:pt idx="966">
                  <c:v>0.99592199999999997</c:v>
                </c:pt>
                <c:pt idx="967">
                  <c:v>1.104592</c:v>
                </c:pt>
                <c:pt idx="968">
                  <c:v>1.511968</c:v>
                </c:pt>
                <c:pt idx="969">
                  <c:v>1.747986</c:v>
                </c:pt>
                <c:pt idx="970">
                  <c:v>2.2883930000000001</c:v>
                </c:pt>
                <c:pt idx="971">
                  <c:v>1.3476269999999999</c:v>
                </c:pt>
                <c:pt idx="972">
                  <c:v>1.495276</c:v>
                </c:pt>
                <c:pt idx="973">
                  <c:v>1.5567139999999999</c:v>
                </c:pt>
                <c:pt idx="974">
                  <c:v>1.2572399999999999</c:v>
                </c:pt>
                <c:pt idx="975">
                  <c:v>1.778735</c:v>
                </c:pt>
                <c:pt idx="976">
                  <c:v>1.1785239999999999</c:v>
                </c:pt>
                <c:pt idx="977">
                  <c:v>2.1706210000000001</c:v>
                </c:pt>
                <c:pt idx="978">
                  <c:v>2.1942689999999998</c:v>
                </c:pt>
                <c:pt idx="979">
                  <c:v>3.4087139999999998</c:v>
                </c:pt>
                <c:pt idx="980">
                  <c:v>1.8443350000000001</c:v>
                </c:pt>
                <c:pt idx="981">
                  <c:v>3.9150999999999998</c:v>
                </c:pt>
                <c:pt idx="982">
                  <c:v>6.9785190000000004</c:v>
                </c:pt>
                <c:pt idx="983">
                  <c:v>16.853131000000001</c:v>
                </c:pt>
                <c:pt idx="984">
                  <c:v>4.6191430000000002</c:v>
                </c:pt>
                <c:pt idx="985">
                  <c:v>16.715371000000001</c:v>
                </c:pt>
                <c:pt idx="986">
                  <c:v>1.7919130000000001</c:v>
                </c:pt>
                <c:pt idx="987">
                  <c:v>3.9037060000000001</c:v>
                </c:pt>
                <c:pt idx="988">
                  <c:v>2.7408329999999999</c:v>
                </c:pt>
                <c:pt idx="989">
                  <c:v>3.0171299999999999</c:v>
                </c:pt>
                <c:pt idx="990">
                  <c:v>4.1608729999999996</c:v>
                </c:pt>
                <c:pt idx="991">
                  <c:v>2.5148549999999998</c:v>
                </c:pt>
                <c:pt idx="992">
                  <c:v>3.7260879999999998</c:v>
                </c:pt>
                <c:pt idx="993">
                  <c:v>4.0998890000000001</c:v>
                </c:pt>
                <c:pt idx="994">
                  <c:v>4.1037299999999997</c:v>
                </c:pt>
                <c:pt idx="995">
                  <c:v>1.8106599999999999</c:v>
                </c:pt>
                <c:pt idx="996">
                  <c:v>4.069922</c:v>
                </c:pt>
                <c:pt idx="997">
                  <c:v>4.2577090000000002</c:v>
                </c:pt>
                <c:pt idx="998">
                  <c:v>2.5840589999999999</c:v>
                </c:pt>
                <c:pt idx="999">
                  <c:v>2.763487</c:v>
                </c:pt>
                <c:pt idx="1000">
                  <c:v>3.3439169999999998</c:v>
                </c:pt>
                <c:pt idx="1001">
                  <c:v>3.1570870000000002</c:v>
                </c:pt>
                <c:pt idx="1002">
                  <c:v>7.7721159999999996</c:v>
                </c:pt>
                <c:pt idx="1003">
                  <c:v>4.360589</c:v>
                </c:pt>
                <c:pt idx="1004">
                  <c:v>5.8216419999999998</c:v>
                </c:pt>
                <c:pt idx="1005">
                  <c:v>7.0264790000000001</c:v>
                </c:pt>
                <c:pt idx="1006">
                  <c:v>5.2333889999999998</c:v>
                </c:pt>
                <c:pt idx="1007">
                  <c:v>1.788635</c:v>
                </c:pt>
                <c:pt idx="1008">
                  <c:v>2.12079</c:v>
                </c:pt>
                <c:pt idx="1009">
                  <c:v>1.870063</c:v>
                </c:pt>
                <c:pt idx="1010">
                  <c:v>2.3286609999999999</c:v>
                </c:pt>
                <c:pt idx="1011">
                  <c:v>4.0994479999999998</c:v>
                </c:pt>
                <c:pt idx="1012">
                  <c:v>1.7413190000000001</c:v>
                </c:pt>
                <c:pt idx="1013">
                  <c:v>2.7035209999999998</c:v>
                </c:pt>
                <c:pt idx="1014">
                  <c:v>2.0741100000000001</c:v>
                </c:pt>
                <c:pt idx="1015">
                  <c:v>1.364215</c:v>
                </c:pt>
                <c:pt idx="1016">
                  <c:v>2.1224949999999998</c:v>
                </c:pt>
                <c:pt idx="1017">
                  <c:v>2.1985839999999999</c:v>
                </c:pt>
                <c:pt idx="1018">
                  <c:v>2.5811660000000001</c:v>
                </c:pt>
                <c:pt idx="1019">
                  <c:v>5.4443169999999999</c:v>
                </c:pt>
                <c:pt idx="1020">
                  <c:v>2.383222</c:v>
                </c:pt>
                <c:pt idx="1021">
                  <c:v>3.244132</c:v>
                </c:pt>
                <c:pt idx="1022">
                  <c:v>2.368474</c:v>
                </c:pt>
                <c:pt idx="1023">
                  <c:v>1.388142</c:v>
                </c:pt>
                <c:pt idx="1024">
                  <c:v>2.4639380000000002</c:v>
                </c:pt>
                <c:pt idx="1025">
                  <c:v>3.2120950000000001</c:v>
                </c:pt>
                <c:pt idx="1026">
                  <c:v>2.612228</c:v>
                </c:pt>
                <c:pt idx="1027">
                  <c:v>4.1694959999999996</c:v>
                </c:pt>
                <c:pt idx="1028">
                  <c:v>4.1598449999999998</c:v>
                </c:pt>
                <c:pt idx="1029">
                  <c:v>9.6646129999999992</c:v>
                </c:pt>
                <c:pt idx="1030">
                  <c:v>2.4369839999999998</c:v>
                </c:pt>
                <c:pt idx="1031">
                  <c:v>2.4327540000000001</c:v>
                </c:pt>
                <c:pt idx="1032">
                  <c:v>2.8152650000000001</c:v>
                </c:pt>
                <c:pt idx="1033">
                  <c:v>2.687122</c:v>
                </c:pt>
                <c:pt idx="1034">
                  <c:v>2.793237</c:v>
                </c:pt>
                <c:pt idx="1035">
                  <c:v>3.724078</c:v>
                </c:pt>
                <c:pt idx="1036">
                  <c:v>9.1696770000000001</c:v>
                </c:pt>
                <c:pt idx="1037">
                  <c:v>5.9571959999999997</c:v>
                </c:pt>
                <c:pt idx="1038">
                  <c:v>6.1533870000000004</c:v>
                </c:pt>
                <c:pt idx="1039">
                  <c:v>3.6928019999999999</c:v>
                </c:pt>
                <c:pt idx="1040">
                  <c:v>5.146115</c:v>
                </c:pt>
                <c:pt idx="1041">
                  <c:v>7.0755080000000001</c:v>
                </c:pt>
                <c:pt idx="1042">
                  <c:v>13.194478999999999</c:v>
                </c:pt>
                <c:pt idx="1043">
                  <c:v>4.0740150000000002</c:v>
                </c:pt>
                <c:pt idx="1044">
                  <c:v>5.0047259999999998</c:v>
                </c:pt>
                <c:pt idx="1045">
                  <c:v>6.5710850000000001</c:v>
                </c:pt>
                <c:pt idx="1046">
                  <c:v>19.636806</c:v>
                </c:pt>
                <c:pt idx="1047">
                  <c:v>6.3605340000000004</c:v>
                </c:pt>
                <c:pt idx="1048">
                  <c:v>2.232567</c:v>
                </c:pt>
                <c:pt idx="1049">
                  <c:v>2.809434</c:v>
                </c:pt>
                <c:pt idx="1050">
                  <c:v>9.4665999999999997</c:v>
                </c:pt>
                <c:pt idx="1051">
                  <c:v>3.8762150000000002</c:v>
                </c:pt>
                <c:pt idx="1052">
                  <c:v>3.841011</c:v>
                </c:pt>
                <c:pt idx="1053">
                  <c:v>3.920852</c:v>
                </c:pt>
                <c:pt idx="1054">
                  <c:v>2.6377039999999998</c:v>
                </c:pt>
                <c:pt idx="1055">
                  <c:v>3.3032409999999999</c:v>
                </c:pt>
                <c:pt idx="1056">
                  <c:v>3.4376139999999999</c:v>
                </c:pt>
                <c:pt idx="1057">
                  <c:v>3.94116</c:v>
                </c:pt>
                <c:pt idx="1058">
                  <c:v>1.602522</c:v>
                </c:pt>
                <c:pt idx="1059">
                  <c:v>1.642466</c:v>
                </c:pt>
                <c:pt idx="1060">
                  <c:v>2.2577609999999999</c:v>
                </c:pt>
                <c:pt idx="1061">
                  <c:v>1.4620519999999999</c:v>
                </c:pt>
                <c:pt idx="1062">
                  <c:v>2.3802050000000001</c:v>
                </c:pt>
                <c:pt idx="1063">
                  <c:v>1.5624830000000001</c:v>
                </c:pt>
                <c:pt idx="1064">
                  <c:v>1.8855470000000001</c:v>
                </c:pt>
                <c:pt idx="1065">
                  <c:v>2.4033509999999998</c:v>
                </c:pt>
                <c:pt idx="1066">
                  <c:v>4.0512540000000001</c:v>
                </c:pt>
                <c:pt idx="1067">
                  <c:v>3.3227760000000002</c:v>
                </c:pt>
                <c:pt idx="1068">
                  <c:v>2.4614780000000001</c:v>
                </c:pt>
                <c:pt idx="1069">
                  <c:v>2.2446730000000001</c:v>
                </c:pt>
                <c:pt idx="1070">
                  <c:v>2.4629319999999999</c:v>
                </c:pt>
                <c:pt idx="1071">
                  <c:v>3.4630709999999998</c:v>
                </c:pt>
                <c:pt idx="1072">
                  <c:v>4.9152360000000002</c:v>
                </c:pt>
                <c:pt idx="1073">
                  <c:v>9.9703820000000007</c:v>
                </c:pt>
                <c:pt idx="1074">
                  <c:v>2.9757739999999999</c:v>
                </c:pt>
                <c:pt idx="1075">
                  <c:v>2.4800010000000001</c:v>
                </c:pt>
                <c:pt idx="1076">
                  <c:v>2.6172819999999999</c:v>
                </c:pt>
                <c:pt idx="1077">
                  <c:v>4.0011659999999996</c:v>
                </c:pt>
                <c:pt idx="1078">
                  <c:v>2.2164419999999998</c:v>
                </c:pt>
                <c:pt idx="1079">
                  <c:v>5.2922890000000002</c:v>
                </c:pt>
                <c:pt idx="1080">
                  <c:v>4.268961</c:v>
                </c:pt>
                <c:pt idx="1081">
                  <c:v>6.1606820000000004</c:v>
                </c:pt>
                <c:pt idx="1082">
                  <c:v>4.1824440000000003</c:v>
                </c:pt>
                <c:pt idx="1083">
                  <c:v>3.7556880000000001</c:v>
                </c:pt>
                <c:pt idx="1084">
                  <c:v>3.043698</c:v>
                </c:pt>
                <c:pt idx="1085">
                  <c:v>5.8298540000000001</c:v>
                </c:pt>
                <c:pt idx="1086">
                  <c:v>5.2479800000000001</c:v>
                </c:pt>
                <c:pt idx="1087">
                  <c:v>4.6410090000000004</c:v>
                </c:pt>
                <c:pt idx="1088">
                  <c:v>3.5147539999999999</c:v>
                </c:pt>
                <c:pt idx="1089">
                  <c:v>5.9701250000000003</c:v>
                </c:pt>
                <c:pt idx="1090">
                  <c:v>5.9046729999999998</c:v>
                </c:pt>
                <c:pt idx="1091">
                  <c:v>6.1658530000000003</c:v>
                </c:pt>
                <c:pt idx="1092">
                  <c:v>10.921237</c:v>
                </c:pt>
                <c:pt idx="1093">
                  <c:v>6.2065330000000003</c:v>
                </c:pt>
                <c:pt idx="1094">
                  <c:v>14.172813</c:v>
                </c:pt>
                <c:pt idx="1095">
                  <c:v>23.523291</c:v>
                </c:pt>
                <c:pt idx="1096">
                  <c:v>2.011555</c:v>
                </c:pt>
                <c:pt idx="1097">
                  <c:v>5.1248889999999996</c:v>
                </c:pt>
                <c:pt idx="1098">
                  <c:v>4.842314</c:v>
                </c:pt>
                <c:pt idx="1099">
                  <c:v>6.295839</c:v>
                </c:pt>
                <c:pt idx="1100">
                  <c:v>14.226789</c:v>
                </c:pt>
                <c:pt idx="1101">
                  <c:v>13.948391000000001</c:v>
                </c:pt>
                <c:pt idx="1102">
                  <c:v>12.985039</c:v>
                </c:pt>
                <c:pt idx="1103">
                  <c:v>55.503526000000001</c:v>
                </c:pt>
                <c:pt idx="1104">
                  <c:v>37.319544</c:v>
                </c:pt>
                <c:pt idx="1105">
                  <c:v>163.253501</c:v>
                </c:pt>
                <c:pt idx="1106">
                  <c:v>72.880233000000004</c:v>
                </c:pt>
                <c:pt idx="1107">
                  <c:v>14.768852000000001</c:v>
                </c:pt>
                <c:pt idx="1108">
                  <c:v>23.718084000000001</c:v>
                </c:pt>
                <c:pt idx="1109">
                  <c:v>40.946016999999998</c:v>
                </c:pt>
                <c:pt idx="1110">
                  <c:v>10.016889000000001</c:v>
                </c:pt>
                <c:pt idx="1111">
                  <c:v>6.9734249999999998</c:v>
                </c:pt>
                <c:pt idx="1112">
                  <c:v>5.382835</c:v>
                </c:pt>
                <c:pt idx="1113">
                  <c:v>3.6375899999999999</c:v>
                </c:pt>
                <c:pt idx="1114">
                  <c:v>3.3631730000000002</c:v>
                </c:pt>
                <c:pt idx="1115">
                  <c:v>6.2035499999999999</c:v>
                </c:pt>
                <c:pt idx="1116">
                  <c:v>8.3555589999999995</c:v>
                </c:pt>
                <c:pt idx="1117">
                  <c:v>9.1302079999999997</c:v>
                </c:pt>
                <c:pt idx="1118">
                  <c:v>2.164609</c:v>
                </c:pt>
                <c:pt idx="1119">
                  <c:v>5.5132839999999996</c:v>
                </c:pt>
                <c:pt idx="1120">
                  <c:v>1.663456</c:v>
                </c:pt>
                <c:pt idx="1121">
                  <c:v>3.5114749999999999</c:v>
                </c:pt>
                <c:pt idx="1122">
                  <c:v>4.4478520000000001</c:v>
                </c:pt>
                <c:pt idx="1123">
                  <c:v>1.517571</c:v>
                </c:pt>
                <c:pt idx="1124">
                  <c:v>1.4078569999999999</c:v>
                </c:pt>
                <c:pt idx="1125">
                  <c:v>2.1208710000000002</c:v>
                </c:pt>
                <c:pt idx="1126">
                  <c:v>2.5100509999999998</c:v>
                </c:pt>
                <c:pt idx="1127">
                  <c:v>3.455508</c:v>
                </c:pt>
                <c:pt idx="1128">
                  <c:v>18.929053</c:v>
                </c:pt>
                <c:pt idx="1129">
                  <c:v>2.7880859999999998</c:v>
                </c:pt>
                <c:pt idx="1130">
                  <c:v>2.8003520000000002</c:v>
                </c:pt>
                <c:pt idx="1131">
                  <c:v>3.403038</c:v>
                </c:pt>
                <c:pt idx="1132">
                  <c:v>2.8607320000000001</c:v>
                </c:pt>
                <c:pt idx="1133">
                  <c:v>2.1769940000000001</c:v>
                </c:pt>
                <c:pt idx="1134">
                  <c:v>4.0753360000000001</c:v>
                </c:pt>
                <c:pt idx="1135">
                  <c:v>8.6855580000000003</c:v>
                </c:pt>
                <c:pt idx="1136">
                  <c:v>17.699752</c:v>
                </c:pt>
                <c:pt idx="1137">
                  <c:v>4.2613000000000003</c:v>
                </c:pt>
                <c:pt idx="1138">
                  <c:v>8.7566509999999997</c:v>
                </c:pt>
                <c:pt idx="1139">
                  <c:v>1.269838</c:v>
                </c:pt>
                <c:pt idx="1140">
                  <c:v>1.0073129999999999</c:v>
                </c:pt>
                <c:pt idx="1141">
                  <c:v>1.636468</c:v>
                </c:pt>
                <c:pt idx="1142">
                  <c:v>1.2373050000000001</c:v>
                </c:pt>
                <c:pt idx="1143">
                  <c:v>1.2611840000000001</c:v>
                </c:pt>
                <c:pt idx="1144">
                  <c:v>1.2071369999999999</c:v>
                </c:pt>
                <c:pt idx="1145">
                  <c:v>1.6967749999999999</c:v>
                </c:pt>
                <c:pt idx="1146">
                  <c:v>1.9019200000000001</c:v>
                </c:pt>
                <c:pt idx="1147">
                  <c:v>1.904509</c:v>
                </c:pt>
                <c:pt idx="1148">
                  <c:v>1.5618000000000001</c:v>
                </c:pt>
                <c:pt idx="1149">
                  <c:v>1.3683019999999999</c:v>
                </c:pt>
                <c:pt idx="1150">
                  <c:v>1.022208</c:v>
                </c:pt>
                <c:pt idx="1151">
                  <c:v>1.274362</c:v>
                </c:pt>
                <c:pt idx="1152">
                  <c:v>3.6339450000000002</c:v>
                </c:pt>
                <c:pt idx="1153">
                  <c:v>1.7710079999999999</c:v>
                </c:pt>
                <c:pt idx="1154">
                  <c:v>2.9091480000000001</c:v>
                </c:pt>
                <c:pt idx="1155">
                  <c:v>1.85622</c:v>
                </c:pt>
                <c:pt idx="1156">
                  <c:v>4.1425200000000002</c:v>
                </c:pt>
                <c:pt idx="1157">
                  <c:v>2.1768740000000002</c:v>
                </c:pt>
                <c:pt idx="1158">
                  <c:v>1.6377569999999999</c:v>
                </c:pt>
                <c:pt idx="1159">
                  <c:v>2.0892529999999998</c:v>
                </c:pt>
                <c:pt idx="1160">
                  <c:v>1.6444879999999999</c:v>
                </c:pt>
                <c:pt idx="1161">
                  <c:v>4.0047600000000001</c:v>
                </c:pt>
                <c:pt idx="1162">
                  <c:v>2.1699269999999999</c:v>
                </c:pt>
                <c:pt idx="1163">
                  <c:v>1.5073909999999999</c:v>
                </c:pt>
                <c:pt idx="1164">
                  <c:v>2.340776</c:v>
                </c:pt>
                <c:pt idx="1165">
                  <c:v>2.67109</c:v>
                </c:pt>
                <c:pt idx="1166">
                  <c:v>2.9628209999999999</c:v>
                </c:pt>
                <c:pt idx="1167">
                  <c:v>2.5671210000000002</c:v>
                </c:pt>
                <c:pt idx="1168">
                  <c:v>2.3293309999999998</c:v>
                </c:pt>
                <c:pt idx="1169">
                  <c:v>2.7084899999999998</c:v>
                </c:pt>
                <c:pt idx="1170">
                  <c:v>2.8822009999999998</c:v>
                </c:pt>
                <c:pt idx="1171">
                  <c:v>2.6383019999999999</c:v>
                </c:pt>
                <c:pt idx="1172">
                  <c:v>2.0827149999999999</c:v>
                </c:pt>
                <c:pt idx="1173">
                  <c:v>2.4436749999999998</c:v>
                </c:pt>
                <c:pt idx="1174">
                  <c:v>2.3400219999999998</c:v>
                </c:pt>
                <c:pt idx="1175">
                  <c:v>2.9018099999999998</c:v>
                </c:pt>
                <c:pt idx="1176">
                  <c:v>2.752243</c:v>
                </c:pt>
                <c:pt idx="1177">
                  <c:v>5.8927310000000004</c:v>
                </c:pt>
                <c:pt idx="1178">
                  <c:v>4.7250730000000001</c:v>
                </c:pt>
                <c:pt idx="1179">
                  <c:v>3.0016970000000001</c:v>
                </c:pt>
                <c:pt idx="1180">
                  <c:v>3.366371</c:v>
                </c:pt>
                <c:pt idx="1181">
                  <c:v>4.0714579999999998</c:v>
                </c:pt>
                <c:pt idx="1182">
                  <c:v>8.6156439999999996</c:v>
                </c:pt>
                <c:pt idx="1183">
                  <c:v>35.820998000000003</c:v>
                </c:pt>
                <c:pt idx="1184">
                  <c:v>10.139559</c:v>
                </c:pt>
                <c:pt idx="1185">
                  <c:v>3.5272839999999999</c:v>
                </c:pt>
                <c:pt idx="1186">
                  <c:v>7.4710739999999998</c:v>
                </c:pt>
                <c:pt idx="1187">
                  <c:v>5.5802310000000004</c:v>
                </c:pt>
                <c:pt idx="1188">
                  <c:v>4.812799</c:v>
                </c:pt>
                <c:pt idx="1189">
                  <c:v>4.5317699999999999</c:v>
                </c:pt>
                <c:pt idx="1190">
                  <c:v>5.1742100000000004</c:v>
                </c:pt>
                <c:pt idx="1191">
                  <c:v>5.955946</c:v>
                </c:pt>
                <c:pt idx="1192">
                  <c:v>5.4548709999999998</c:v>
                </c:pt>
                <c:pt idx="1193">
                  <c:v>5.76647</c:v>
                </c:pt>
                <c:pt idx="1194">
                  <c:v>13.441049</c:v>
                </c:pt>
                <c:pt idx="1195">
                  <c:v>33.929394000000002</c:v>
                </c:pt>
                <c:pt idx="1196">
                  <c:v>9.7545260000000003</c:v>
                </c:pt>
                <c:pt idx="1197">
                  <c:v>4.7481</c:v>
                </c:pt>
                <c:pt idx="1198">
                  <c:v>12.323327000000001</c:v>
                </c:pt>
                <c:pt idx="1199">
                  <c:v>5.9629240000000001</c:v>
                </c:pt>
                <c:pt idx="1200">
                  <c:v>16.364716999999999</c:v>
                </c:pt>
                <c:pt idx="1201">
                  <c:v>13.357393999999999</c:v>
                </c:pt>
                <c:pt idx="1202">
                  <c:v>2.9883199999999999</c:v>
                </c:pt>
                <c:pt idx="1203">
                  <c:v>3.5645560000000001</c:v>
                </c:pt>
                <c:pt idx="1204">
                  <c:v>1.9907820000000001</c:v>
                </c:pt>
                <c:pt idx="1205">
                  <c:v>3.3636710000000001</c:v>
                </c:pt>
                <c:pt idx="1206">
                  <c:v>4.319903</c:v>
                </c:pt>
                <c:pt idx="1207">
                  <c:v>2.5034399999999999</c:v>
                </c:pt>
                <c:pt idx="1208">
                  <c:v>2.8482259999999999</c:v>
                </c:pt>
                <c:pt idx="1209">
                  <c:v>3.2930489999999999</c:v>
                </c:pt>
                <c:pt idx="1210">
                  <c:v>8.3799480000000006</c:v>
                </c:pt>
                <c:pt idx="1211">
                  <c:v>5.4909470000000002</c:v>
                </c:pt>
                <c:pt idx="1212">
                  <c:v>5.3051570000000003</c:v>
                </c:pt>
                <c:pt idx="1213">
                  <c:v>4.2630340000000002</c:v>
                </c:pt>
                <c:pt idx="1214">
                  <c:v>2.670874</c:v>
                </c:pt>
                <c:pt idx="1215">
                  <c:v>2.0313099999999999</c:v>
                </c:pt>
                <c:pt idx="1216">
                  <c:v>4.2698499999999999</c:v>
                </c:pt>
                <c:pt idx="1217">
                  <c:v>9.5731479999999998</c:v>
                </c:pt>
                <c:pt idx="1218">
                  <c:v>4.8870290000000001</c:v>
                </c:pt>
                <c:pt idx="1219">
                  <c:v>7.7565280000000003</c:v>
                </c:pt>
                <c:pt idx="1220">
                  <c:v>2.8804729999999998</c:v>
                </c:pt>
                <c:pt idx="1221">
                  <c:v>4.0842939999999999</c:v>
                </c:pt>
                <c:pt idx="1222">
                  <c:v>3.8421639999999999</c:v>
                </c:pt>
                <c:pt idx="1223">
                  <c:v>8.1035470000000007</c:v>
                </c:pt>
                <c:pt idx="1224">
                  <c:v>4.1960040000000003</c:v>
                </c:pt>
                <c:pt idx="1225">
                  <c:v>2.713152</c:v>
                </c:pt>
                <c:pt idx="1226">
                  <c:v>2.9415499999999999</c:v>
                </c:pt>
                <c:pt idx="1227">
                  <c:v>3.1638060000000001</c:v>
                </c:pt>
                <c:pt idx="1228">
                  <c:v>5.5737569999999996</c:v>
                </c:pt>
                <c:pt idx="1229">
                  <c:v>3.5073219999999998</c:v>
                </c:pt>
                <c:pt idx="1230">
                  <c:v>5.8383380000000002</c:v>
                </c:pt>
                <c:pt idx="1231">
                  <c:v>3.3882379999999999</c:v>
                </c:pt>
                <c:pt idx="1232">
                  <c:v>4.1913239999999998</c:v>
                </c:pt>
                <c:pt idx="1233">
                  <c:v>5.1721919999999999</c:v>
                </c:pt>
                <c:pt idx="1234">
                  <c:v>4.1718089999999997</c:v>
                </c:pt>
                <c:pt idx="1235">
                  <c:v>3.5834950000000001</c:v>
                </c:pt>
                <c:pt idx="1236">
                  <c:v>4.279166</c:v>
                </c:pt>
                <c:pt idx="1237">
                  <c:v>7.631551</c:v>
                </c:pt>
              </c:numCache>
            </c:numRef>
          </c:val>
          <c:extLst>
            <c:ext xmlns:c16="http://schemas.microsoft.com/office/drawing/2014/chart" uri="{C3380CC4-5D6E-409C-BE32-E72D297353CC}">
              <c16:uniqueId val="{00000004-23AE-496E-B18D-44818E33B02A}"/>
            </c:ext>
          </c:extLst>
        </c:ser>
        <c:dLbls>
          <c:showLegendKey val="0"/>
          <c:showVal val="0"/>
          <c:showCatName val="0"/>
          <c:showSerName val="0"/>
          <c:showPercent val="0"/>
          <c:showBubbleSize val="0"/>
        </c:dLbls>
        <c:gapWidth val="164"/>
        <c:overlap val="-35"/>
        <c:axId val="258180224"/>
        <c:axId val="258182144"/>
      </c:barChart>
      <c:dateAx>
        <c:axId val="258180224"/>
        <c:scaling>
          <c:orientation val="minMax"/>
        </c:scaling>
        <c:delete val="0"/>
        <c:axPos val="b"/>
        <c:numFmt formatCode="yyyy" sourceLinked="0"/>
        <c:majorTickMark val="out"/>
        <c:minorTickMark val="none"/>
        <c:tickLblPos val="nextTo"/>
        <c:spPr>
          <a:noFill/>
          <a:ln>
            <a:solidFill>
              <a:srgbClr val="7A0000"/>
            </a:solidFill>
          </a:ln>
          <a:effectLst/>
        </c:spPr>
        <c:txPr>
          <a:bodyPr rot="60000" spcFirstLastPara="1" vertOverflow="ellipsis"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n-US"/>
          </a:p>
        </c:txPr>
        <c:crossAx val="258182144"/>
        <c:crosses val="autoZero"/>
        <c:auto val="1"/>
        <c:lblOffset val="100"/>
        <c:baseTimeUnit val="days"/>
      </c:dateAx>
      <c:valAx>
        <c:axId val="258182144"/>
        <c:scaling>
          <c:orientation val="minMax"/>
        </c:scaling>
        <c:delete val="0"/>
        <c:axPos val="l"/>
        <c:numFmt formatCode="0&quot;m&quot;"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n-US"/>
          </a:p>
        </c:txPr>
        <c:crossAx val="258180224"/>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3241214724157969E-2"/>
          <c:y val="0.11946716106858545"/>
          <c:w val="0.90012561628523913"/>
          <c:h val="0.76106567786282908"/>
        </c:manualLayout>
      </c:layout>
      <c:barChart>
        <c:barDir val="bar"/>
        <c:grouping val="clustered"/>
        <c:varyColors val="0"/>
        <c:ser>
          <c:idx val="0"/>
          <c:order val="0"/>
          <c:spPr>
            <a:solidFill>
              <a:schemeClr val="accent1"/>
            </a:solidFill>
            <a:ln>
              <a:solidFill>
                <a:srgbClr val="7A0000"/>
              </a:solidFill>
            </a:ln>
            <a:effectLst/>
          </c:spPr>
          <c:invertIfNegative val="0"/>
          <c:dPt>
            <c:idx val="0"/>
            <c:invertIfNegative val="0"/>
            <c:bubble3D val="0"/>
            <c:spPr>
              <a:solidFill>
                <a:srgbClr val="7A0000"/>
              </a:solidFill>
              <a:ln>
                <a:solidFill>
                  <a:srgbClr val="7A0000"/>
                </a:solidFill>
              </a:ln>
              <a:effectLst/>
            </c:spPr>
            <c:extLst>
              <c:ext xmlns:c16="http://schemas.microsoft.com/office/drawing/2014/chart" uri="{C3380CC4-5D6E-409C-BE32-E72D297353CC}">
                <c16:uniqueId val="{00000001-CFF6-4431-8287-88D7B8DBA897}"/>
              </c:ext>
            </c:extLst>
          </c:dPt>
          <c:dPt>
            <c:idx val="1"/>
            <c:invertIfNegative val="0"/>
            <c:bubble3D val="0"/>
            <c:spPr>
              <a:solidFill>
                <a:srgbClr val="7A0000"/>
              </a:solidFill>
              <a:ln>
                <a:solidFill>
                  <a:srgbClr val="7A0000"/>
                </a:solidFill>
              </a:ln>
              <a:effectLst/>
            </c:spPr>
            <c:extLst>
              <c:ext xmlns:c16="http://schemas.microsoft.com/office/drawing/2014/chart" uri="{C3380CC4-5D6E-409C-BE32-E72D297353CC}">
                <c16:uniqueId val="{00000003-CFF6-4431-8287-88D7B8DBA897}"/>
              </c:ext>
            </c:extLst>
          </c:dPt>
          <c:dPt>
            <c:idx val="2"/>
            <c:invertIfNegative val="0"/>
            <c:bubble3D val="0"/>
            <c:spPr>
              <a:solidFill>
                <a:srgbClr val="7A0000"/>
              </a:solidFill>
              <a:ln>
                <a:solidFill>
                  <a:srgbClr val="7A0000"/>
                </a:solidFill>
              </a:ln>
              <a:effectLst/>
            </c:spPr>
            <c:extLst>
              <c:ext xmlns:c16="http://schemas.microsoft.com/office/drawing/2014/chart" uri="{C3380CC4-5D6E-409C-BE32-E72D297353CC}">
                <c16:uniqueId val="{00000005-CFF6-4431-8287-88D7B8DBA897}"/>
              </c:ext>
            </c:extLst>
          </c:dPt>
          <c:dPt>
            <c:idx val="4"/>
            <c:invertIfNegative val="0"/>
            <c:bubble3D val="0"/>
            <c:spPr>
              <a:solidFill>
                <a:srgbClr val="7A0000"/>
              </a:solidFill>
              <a:ln>
                <a:solidFill>
                  <a:srgbClr val="7A0000"/>
                </a:solidFill>
              </a:ln>
              <a:effectLst/>
            </c:spPr>
            <c:extLst>
              <c:ext xmlns:c16="http://schemas.microsoft.com/office/drawing/2014/chart" uri="{C3380CC4-5D6E-409C-BE32-E72D297353CC}">
                <c16:uniqueId val="{00000007-CFF6-4431-8287-88D7B8DBA897}"/>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'Share Price'!$A$1251:$A$1255</c:f>
              <c:strCache>
                <c:ptCount val="5"/>
                <c:pt idx="0">
                  <c:v>Promoters</c:v>
                </c:pt>
                <c:pt idx="1">
                  <c:v>FIIs </c:v>
                </c:pt>
                <c:pt idx="2">
                  <c:v>DIIs </c:v>
                </c:pt>
                <c:pt idx="3">
                  <c:v>Government </c:v>
                </c:pt>
                <c:pt idx="4">
                  <c:v>Public </c:v>
                </c:pt>
              </c:strCache>
            </c:strRef>
          </c:cat>
          <c:val>
            <c:numRef>
              <c:f>'Share Price'!$B$1251:$B$1255</c:f>
              <c:numCache>
                <c:formatCode>0.00%</c:formatCode>
                <c:ptCount val="5"/>
                <c:pt idx="0">
                  <c:v>0.72840000000000005</c:v>
                </c:pt>
                <c:pt idx="1">
                  <c:v>4.9700000000000001E-2</c:v>
                </c:pt>
                <c:pt idx="2">
                  <c:v>6.3700000000000007E-2</c:v>
                </c:pt>
                <c:pt idx="3">
                  <c:v>1E-4</c:v>
                </c:pt>
                <c:pt idx="4">
                  <c:v>0.15790000000000001</c:v>
                </c:pt>
              </c:numCache>
            </c:numRef>
          </c:val>
          <c:extLst>
            <c:ext xmlns:c16="http://schemas.microsoft.com/office/drawing/2014/chart" uri="{C3380CC4-5D6E-409C-BE32-E72D297353CC}">
              <c16:uniqueId val="{00000008-CFF6-4431-8287-88D7B8DBA897}"/>
            </c:ext>
          </c:extLst>
        </c:ser>
        <c:dLbls>
          <c:dLblPos val="outEnd"/>
          <c:showLegendKey val="0"/>
          <c:showVal val="1"/>
          <c:showCatName val="0"/>
          <c:showSerName val="0"/>
          <c:showPercent val="0"/>
          <c:showBubbleSize val="0"/>
        </c:dLbls>
        <c:gapWidth val="182"/>
        <c:axId val="140433872"/>
        <c:axId val="140421392"/>
      </c:barChart>
      <c:catAx>
        <c:axId val="140433872"/>
        <c:scaling>
          <c:orientation val="minMax"/>
        </c:scaling>
        <c:delete val="0"/>
        <c:axPos val="l"/>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0421392"/>
        <c:crosses val="autoZero"/>
        <c:auto val="1"/>
        <c:lblAlgn val="ctr"/>
        <c:lblOffset val="100"/>
        <c:noMultiLvlLbl val="0"/>
      </c:catAx>
      <c:valAx>
        <c:axId val="140421392"/>
        <c:scaling>
          <c:orientation val="minMax"/>
        </c:scaling>
        <c:delete val="0"/>
        <c:axPos val="b"/>
        <c:numFmt formatCode="0.0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043387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'Share Price'!$B$1</c:f>
              <c:strCache>
                <c:ptCount val="1"/>
                <c:pt idx="0">
                  <c:v>Price</c:v>
                </c:pt>
              </c:strCache>
            </c:strRef>
          </c:tx>
          <c:spPr>
            <a:ln w="28575" cap="rnd">
              <a:solidFill>
                <a:srgbClr val="7A0000"/>
              </a:solidFill>
              <a:round/>
            </a:ln>
            <a:effectLst/>
          </c:spPr>
          <c:marker>
            <c:symbol val="none"/>
          </c:marker>
          <c:cat>
            <c:numRef>
              <c:f>'Share Price'!$A$2:$A$1239</c:f>
              <c:numCache>
                <c:formatCode>d\-mmm\-yy</c:formatCode>
                <c:ptCount val="1238"/>
                <c:pt idx="0">
                  <c:v>46120</c:v>
                </c:pt>
                <c:pt idx="1">
                  <c:v>46119</c:v>
                </c:pt>
                <c:pt idx="2">
                  <c:v>46118</c:v>
                </c:pt>
                <c:pt idx="3">
                  <c:v>46114</c:v>
                </c:pt>
                <c:pt idx="4">
                  <c:v>46113</c:v>
                </c:pt>
                <c:pt idx="5">
                  <c:v>46111</c:v>
                </c:pt>
                <c:pt idx="6">
                  <c:v>46108</c:v>
                </c:pt>
                <c:pt idx="7">
                  <c:v>46106</c:v>
                </c:pt>
                <c:pt idx="8">
                  <c:v>46105</c:v>
                </c:pt>
                <c:pt idx="9">
                  <c:v>46104</c:v>
                </c:pt>
                <c:pt idx="10">
                  <c:v>46101</c:v>
                </c:pt>
                <c:pt idx="11">
                  <c:v>46100</c:v>
                </c:pt>
                <c:pt idx="12">
                  <c:v>46099</c:v>
                </c:pt>
                <c:pt idx="13">
                  <c:v>46098</c:v>
                </c:pt>
                <c:pt idx="14">
                  <c:v>46097</c:v>
                </c:pt>
                <c:pt idx="15">
                  <c:v>46094</c:v>
                </c:pt>
                <c:pt idx="16">
                  <c:v>46093</c:v>
                </c:pt>
                <c:pt idx="17">
                  <c:v>46092</c:v>
                </c:pt>
                <c:pt idx="18">
                  <c:v>46091</c:v>
                </c:pt>
                <c:pt idx="19">
                  <c:v>46090</c:v>
                </c:pt>
                <c:pt idx="20">
                  <c:v>46087</c:v>
                </c:pt>
                <c:pt idx="21">
                  <c:v>46086</c:v>
                </c:pt>
                <c:pt idx="22">
                  <c:v>46085</c:v>
                </c:pt>
                <c:pt idx="23">
                  <c:v>46083</c:v>
                </c:pt>
                <c:pt idx="24">
                  <c:v>46080</c:v>
                </c:pt>
                <c:pt idx="25">
                  <c:v>46079</c:v>
                </c:pt>
                <c:pt idx="26">
                  <c:v>46078</c:v>
                </c:pt>
                <c:pt idx="27">
                  <c:v>46077</c:v>
                </c:pt>
                <c:pt idx="28">
                  <c:v>46076</c:v>
                </c:pt>
                <c:pt idx="29">
                  <c:v>46073</c:v>
                </c:pt>
                <c:pt idx="30">
                  <c:v>46072</c:v>
                </c:pt>
                <c:pt idx="31">
                  <c:v>46071</c:v>
                </c:pt>
                <c:pt idx="32">
                  <c:v>46070</c:v>
                </c:pt>
                <c:pt idx="33">
                  <c:v>46069</c:v>
                </c:pt>
                <c:pt idx="34">
                  <c:v>46066</c:v>
                </c:pt>
                <c:pt idx="35">
                  <c:v>46065</c:v>
                </c:pt>
                <c:pt idx="36">
                  <c:v>46064</c:v>
                </c:pt>
                <c:pt idx="37">
                  <c:v>46063</c:v>
                </c:pt>
                <c:pt idx="38">
                  <c:v>46062</c:v>
                </c:pt>
                <c:pt idx="39">
                  <c:v>46059</c:v>
                </c:pt>
                <c:pt idx="40">
                  <c:v>46058</c:v>
                </c:pt>
                <c:pt idx="41">
                  <c:v>46057</c:v>
                </c:pt>
                <c:pt idx="42">
                  <c:v>46056</c:v>
                </c:pt>
                <c:pt idx="43">
                  <c:v>46055</c:v>
                </c:pt>
                <c:pt idx="44">
                  <c:v>46054</c:v>
                </c:pt>
                <c:pt idx="45">
                  <c:v>46052</c:v>
                </c:pt>
                <c:pt idx="46">
                  <c:v>46051</c:v>
                </c:pt>
                <c:pt idx="47">
                  <c:v>46050</c:v>
                </c:pt>
                <c:pt idx="48">
                  <c:v>46049</c:v>
                </c:pt>
                <c:pt idx="49">
                  <c:v>46045</c:v>
                </c:pt>
                <c:pt idx="50">
                  <c:v>46044</c:v>
                </c:pt>
                <c:pt idx="51">
                  <c:v>46043</c:v>
                </c:pt>
                <c:pt idx="52">
                  <c:v>46042</c:v>
                </c:pt>
                <c:pt idx="53">
                  <c:v>46041</c:v>
                </c:pt>
                <c:pt idx="54">
                  <c:v>46038</c:v>
                </c:pt>
                <c:pt idx="55">
                  <c:v>46036</c:v>
                </c:pt>
                <c:pt idx="56">
                  <c:v>46035</c:v>
                </c:pt>
                <c:pt idx="57">
                  <c:v>46034</c:v>
                </c:pt>
                <c:pt idx="58">
                  <c:v>46031</c:v>
                </c:pt>
                <c:pt idx="59">
                  <c:v>46030</c:v>
                </c:pt>
                <c:pt idx="60">
                  <c:v>46029</c:v>
                </c:pt>
                <c:pt idx="61">
                  <c:v>46028</c:v>
                </c:pt>
                <c:pt idx="62">
                  <c:v>46027</c:v>
                </c:pt>
                <c:pt idx="63">
                  <c:v>46024</c:v>
                </c:pt>
                <c:pt idx="64">
                  <c:v>46023</c:v>
                </c:pt>
                <c:pt idx="65">
                  <c:v>46022</c:v>
                </c:pt>
                <c:pt idx="66">
                  <c:v>46021</c:v>
                </c:pt>
                <c:pt idx="67">
                  <c:v>46020</c:v>
                </c:pt>
                <c:pt idx="68">
                  <c:v>46017</c:v>
                </c:pt>
                <c:pt idx="69">
                  <c:v>46015</c:v>
                </c:pt>
                <c:pt idx="70">
                  <c:v>46014</c:v>
                </c:pt>
                <c:pt idx="71">
                  <c:v>46013</c:v>
                </c:pt>
                <c:pt idx="72">
                  <c:v>46010</c:v>
                </c:pt>
                <c:pt idx="73">
                  <c:v>46009</c:v>
                </c:pt>
                <c:pt idx="74">
                  <c:v>46008</c:v>
                </c:pt>
                <c:pt idx="75">
                  <c:v>46007</c:v>
                </c:pt>
                <c:pt idx="76">
                  <c:v>46006</c:v>
                </c:pt>
                <c:pt idx="77">
                  <c:v>46003</c:v>
                </c:pt>
                <c:pt idx="78">
                  <c:v>46002</c:v>
                </c:pt>
                <c:pt idx="79">
                  <c:v>46001</c:v>
                </c:pt>
                <c:pt idx="80">
                  <c:v>46000</c:v>
                </c:pt>
                <c:pt idx="81">
                  <c:v>45999</c:v>
                </c:pt>
                <c:pt idx="82">
                  <c:v>45996</c:v>
                </c:pt>
                <c:pt idx="83">
                  <c:v>45995</c:v>
                </c:pt>
                <c:pt idx="84">
                  <c:v>45994</c:v>
                </c:pt>
                <c:pt idx="85">
                  <c:v>45993</c:v>
                </c:pt>
                <c:pt idx="86">
                  <c:v>45992</c:v>
                </c:pt>
                <c:pt idx="87">
                  <c:v>45989</c:v>
                </c:pt>
                <c:pt idx="88">
                  <c:v>45988</c:v>
                </c:pt>
                <c:pt idx="89">
                  <c:v>45987</c:v>
                </c:pt>
                <c:pt idx="90">
                  <c:v>45986</c:v>
                </c:pt>
                <c:pt idx="91">
                  <c:v>45985</c:v>
                </c:pt>
                <c:pt idx="92">
                  <c:v>45982</c:v>
                </c:pt>
                <c:pt idx="93">
                  <c:v>45981</c:v>
                </c:pt>
                <c:pt idx="94">
                  <c:v>45980</c:v>
                </c:pt>
                <c:pt idx="95">
                  <c:v>45979</c:v>
                </c:pt>
                <c:pt idx="96">
                  <c:v>45978</c:v>
                </c:pt>
                <c:pt idx="97">
                  <c:v>45975</c:v>
                </c:pt>
                <c:pt idx="98">
                  <c:v>45974</c:v>
                </c:pt>
                <c:pt idx="99">
                  <c:v>45973</c:v>
                </c:pt>
                <c:pt idx="100">
                  <c:v>45972</c:v>
                </c:pt>
                <c:pt idx="101">
                  <c:v>45971</c:v>
                </c:pt>
                <c:pt idx="102">
                  <c:v>45968</c:v>
                </c:pt>
                <c:pt idx="103">
                  <c:v>45967</c:v>
                </c:pt>
                <c:pt idx="104">
                  <c:v>45965</c:v>
                </c:pt>
                <c:pt idx="105">
                  <c:v>45964</c:v>
                </c:pt>
                <c:pt idx="106">
                  <c:v>45961</c:v>
                </c:pt>
                <c:pt idx="107">
                  <c:v>45960</c:v>
                </c:pt>
                <c:pt idx="108">
                  <c:v>45959</c:v>
                </c:pt>
                <c:pt idx="109">
                  <c:v>45958</c:v>
                </c:pt>
                <c:pt idx="110">
                  <c:v>45957</c:v>
                </c:pt>
                <c:pt idx="111">
                  <c:v>45954</c:v>
                </c:pt>
                <c:pt idx="112">
                  <c:v>45953</c:v>
                </c:pt>
                <c:pt idx="113">
                  <c:v>45951</c:v>
                </c:pt>
                <c:pt idx="114">
                  <c:v>45950</c:v>
                </c:pt>
                <c:pt idx="115">
                  <c:v>45947</c:v>
                </c:pt>
                <c:pt idx="116">
                  <c:v>45946</c:v>
                </c:pt>
                <c:pt idx="117">
                  <c:v>45945</c:v>
                </c:pt>
                <c:pt idx="118">
                  <c:v>45944</c:v>
                </c:pt>
                <c:pt idx="119">
                  <c:v>45943</c:v>
                </c:pt>
                <c:pt idx="120">
                  <c:v>45940</c:v>
                </c:pt>
                <c:pt idx="121">
                  <c:v>45939</c:v>
                </c:pt>
                <c:pt idx="122">
                  <c:v>45938</c:v>
                </c:pt>
                <c:pt idx="123">
                  <c:v>45937</c:v>
                </c:pt>
                <c:pt idx="124">
                  <c:v>45936</c:v>
                </c:pt>
                <c:pt idx="125">
                  <c:v>45933</c:v>
                </c:pt>
                <c:pt idx="126">
                  <c:v>45931</c:v>
                </c:pt>
                <c:pt idx="127">
                  <c:v>45930</c:v>
                </c:pt>
                <c:pt idx="128">
                  <c:v>45929</c:v>
                </c:pt>
                <c:pt idx="129">
                  <c:v>45926</c:v>
                </c:pt>
                <c:pt idx="130">
                  <c:v>45925</c:v>
                </c:pt>
                <c:pt idx="131">
                  <c:v>45924</c:v>
                </c:pt>
                <c:pt idx="132">
                  <c:v>45923</c:v>
                </c:pt>
                <c:pt idx="133">
                  <c:v>45922</c:v>
                </c:pt>
                <c:pt idx="134">
                  <c:v>45919</c:v>
                </c:pt>
                <c:pt idx="135">
                  <c:v>45918</c:v>
                </c:pt>
                <c:pt idx="136">
                  <c:v>45917</c:v>
                </c:pt>
                <c:pt idx="137">
                  <c:v>45916</c:v>
                </c:pt>
                <c:pt idx="138">
                  <c:v>45915</c:v>
                </c:pt>
                <c:pt idx="139">
                  <c:v>45912</c:v>
                </c:pt>
                <c:pt idx="140">
                  <c:v>45911</c:v>
                </c:pt>
                <c:pt idx="141">
                  <c:v>45910</c:v>
                </c:pt>
                <c:pt idx="142">
                  <c:v>45909</c:v>
                </c:pt>
                <c:pt idx="143">
                  <c:v>45908</c:v>
                </c:pt>
                <c:pt idx="144">
                  <c:v>45905</c:v>
                </c:pt>
                <c:pt idx="145">
                  <c:v>45904</c:v>
                </c:pt>
                <c:pt idx="146">
                  <c:v>45903</c:v>
                </c:pt>
                <c:pt idx="147">
                  <c:v>45902</c:v>
                </c:pt>
                <c:pt idx="148">
                  <c:v>45901</c:v>
                </c:pt>
                <c:pt idx="149">
                  <c:v>45898</c:v>
                </c:pt>
                <c:pt idx="150">
                  <c:v>45897</c:v>
                </c:pt>
                <c:pt idx="151">
                  <c:v>45895</c:v>
                </c:pt>
                <c:pt idx="152">
                  <c:v>45894</c:v>
                </c:pt>
                <c:pt idx="153">
                  <c:v>45891</c:v>
                </c:pt>
                <c:pt idx="154">
                  <c:v>45890</c:v>
                </c:pt>
                <c:pt idx="155">
                  <c:v>45889</c:v>
                </c:pt>
                <c:pt idx="156">
                  <c:v>45888</c:v>
                </c:pt>
                <c:pt idx="157">
                  <c:v>45887</c:v>
                </c:pt>
                <c:pt idx="158">
                  <c:v>45883</c:v>
                </c:pt>
                <c:pt idx="159">
                  <c:v>45882</c:v>
                </c:pt>
                <c:pt idx="160">
                  <c:v>45881</c:v>
                </c:pt>
                <c:pt idx="161">
                  <c:v>45880</c:v>
                </c:pt>
                <c:pt idx="162">
                  <c:v>45877</c:v>
                </c:pt>
                <c:pt idx="163">
                  <c:v>45876</c:v>
                </c:pt>
                <c:pt idx="164">
                  <c:v>45875</c:v>
                </c:pt>
                <c:pt idx="165">
                  <c:v>45874</c:v>
                </c:pt>
                <c:pt idx="166">
                  <c:v>45873</c:v>
                </c:pt>
                <c:pt idx="167">
                  <c:v>45870</c:v>
                </c:pt>
                <c:pt idx="168">
                  <c:v>45869</c:v>
                </c:pt>
                <c:pt idx="169">
                  <c:v>45868</c:v>
                </c:pt>
                <c:pt idx="170">
                  <c:v>45867</c:v>
                </c:pt>
                <c:pt idx="171">
                  <c:v>45866</c:v>
                </c:pt>
                <c:pt idx="172">
                  <c:v>45863</c:v>
                </c:pt>
                <c:pt idx="173">
                  <c:v>45862</c:v>
                </c:pt>
                <c:pt idx="174">
                  <c:v>45861</c:v>
                </c:pt>
                <c:pt idx="175">
                  <c:v>45860</c:v>
                </c:pt>
                <c:pt idx="176">
                  <c:v>45859</c:v>
                </c:pt>
                <c:pt idx="177">
                  <c:v>45856</c:v>
                </c:pt>
                <c:pt idx="178">
                  <c:v>45855</c:v>
                </c:pt>
                <c:pt idx="179">
                  <c:v>45854</c:v>
                </c:pt>
                <c:pt idx="180">
                  <c:v>45853</c:v>
                </c:pt>
                <c:pt idx="181">
                  <c:v>45852</c:v>
                </c:pt>
                <c:pt idx="182">
                  <c:v>45849</c:v>
                </c:pt>
                <c:pt idx="183">
                  <c:v>45848</c:v>
                </c:pt>
                <c:pt idx="184">
                  <c:v>45847</c:v>
                </c:pt>
                <c:pt idx="185">
                  <c:v>45846</c:v>
                </c:pt>
                <c:pt idx="186">
                  <c:v>45845</c:v>
                </c:pt>
                <c:pt idx="187">
                  <c:v>45842</c:v>
                </c:pt>
                <c:pt idx="188">
                  <c:v>45841</c:v>
                </c:pt>
                <c:pt idx="189">
                  <c:v>45840</c:v>
                </c:pt>
                <c:pt idx="190">
                  <c:v>45839</c:v>
                </c:pt>
                <c:pt idx="191">
                  <c:v>45838</c:v>
                </c:pt>
                <c:pt idx="192">
                  <c:v>45835</c:v>
                </c:pt>
                <c:pt idx="193">
                  <c:v>45834</c:v>
                </c:pt>
                <c:pt idx="194">
                  <c:v>45833</c:v>
                </c:pt>
                <c:pt idx="195">
                  <c:v>45832</c:v>
                </c:pt>
                <c:pt idx="196">
                  <c:v>45831</c:v>
                </c:pt>
                <c:pt idx="197">
                  <c:v>45828</c:v>
                </c:pt>
                <c:pt idx="198">
                  <c:v>45827</c:v>
                </c:pt>
                <c:pt idx="199">
                  <c:v>45826</c:v>
                </c:pt>
                <c:pt idx="200">
                  <c:v>45825</c:v>
                </c:pt>
                <c:pt idx="201">
                  <c:v>45824</c:v>
                </c:pt>
                <c:pt idx="202">
                  <c:v>45821</c:v>
                </c:pt>
                <c:pt idx="203">
                  <c:v>45820</c:v>
                </c:pt>
                <c:pt idx="204">
                  <c:v>45819</c:v>
                </c:pt>
                <c:pt idx="205">
                  <c:v>45818</c:v>
                </c:pt>
                <c:pt idx="206">
                  <c:v>45817</c:v>
                </c:pt>
                <c:pt idx="207">
                  <c:v>45814</c:v>
                </c:pt>
                <c:pt idx="208">
                  <c:v>45813</c:v>
                </c:pt>
                <c:pt idx="209">
                  <c:v>45812</c:v>
                </c:pt>
                <c:pt idx="210">
                  <c:v>45811</c:v>
                </c:pt>
                <c:pt idx="211">
                  <c:v>45810</c:v>
                </c:pt>
                <c:pt idx="212">
                  <c:v>45807</c:v>
                </c:pt>
                <c:pt idx="213">
                  <c:v>45806</c:v>
                </c:pt>
                <c:pt idx="214">
                  <c:v>45805</c:v>
                </c:pt>
                <c:pt idx="215">
                  <c:v>45804</c:v>
                </c:pt>
                <c:pt idx="216">
                  <c:v>45803</c:v>
                </c:pt>
                <c:pt idx="217">
                  <c:v>45800</c:v>
                </c:pt>
                <c:pt idx="218">
                  <c:v>45799</c:v>
                </c:pt>
                <c:pt idx="219">
                  <c:v>45798</c:v>
                </c:pt>
                <c:pt idx="220">
                  <c:v>45797</c:v>
                </c:pt>
                <c:pt idx="221">
                  <c:v>45796</c:v>
                </c:pt>
                <c:pt idx="222">
                  <c:v>45793</c:v>
                </c:pt>
                <c:pt idx="223">
                  <c:v>45792</c:v>
                </c:pt>
                <c:pt idx="224">
                  <c:v>45791</c:v>
                </c:pt>
                <c:pt idx="225">
                  <c:v>45790</c:v>
                </c:pt>
                <c:pt idx="226">
                  <c:v>45789</c:v>
                </c:pt>
                <c:pt idx="227">
                  <c:v>45786</c:v>
                </c:pt>
                <c:pt idx="228">
                  <c:v>45785</c:v>
                </c:pt>
                <c:pt idx="229">
                  <c:v>45784</c:v>
                </c:pt>
                <c:pt idx="230">
                  <c:v>45783</c:v>
                </c:pt>
                <c:pt idx="231">
                  <c:v>45782</c:v>
                </c:pt>
                <c:pt idx="232">
                  <c:v>45779</c:v>
                </c:pt>
                <c:pt idx="233">
                  <c:v>45777</c:v>
                </c:pt>
                <c:pt idx="234">
                  <c:v>45776</c:v>
                </c:pt>
                <c:pt idx="235">
                  <c:v>45775</c:v>
                </c:pt>
                <c:pt idx="236">
                  <c:v>45772</c:v>
                </c:pt>
                <c:pt idx="237">
                  <c:v>45771</c:v>
                </c:pt>
                <c:pt idx="238">
                  <c:v>45770</c:v>
                </c:pt>
                <c:pt idx="239">
                  <c:v>45769</c:v>
                </c:pt>
                <c:pt idx="240">
                  <c:v>45768</c:v>
                </c:pt>
                <c:pt idx="241">
                  <c:v>45764</c:v>
                </c:pt>
                <c:pt idx="242">
                  <c:v>45763</c:v>
                </c:pt>
                <c:pt idx="243">
                  <c:v>45762</c:v>
                </c:pt>
                <c:pt idx="244">
                  <c:v>45758</c:v>
                </c:pt>
                <c:pt idx="245">
                  <c:v>45756</c:v>
                </c:pt>
                <c:pt idx="246">
                  <c:v>45755</c:v>
                </c:pt>
                <c:pt idx="247">
                  <c:v>45754</c:v>
                </c:pt>
                <c:pt idx="248">
                  <c:v>45751</c:v>
                </c:pt>
                <c:pt idx="249">
                  <c:v>45750</c:v>
                </c:pt>
                <c:pt idx="250">
                  <c:v>45749</c:v>
                </c:pt>
                <c:pt idx="251">
                  <c:v>45748</c:v>
                </c:pt>
                <c:pt idx="252">
                  <c:v>45744</c:v>
                </c:pt>
                <c:pt idx="253">
                  <c:v>45743</c:v>
                </c:pt>
                <c:pt idx="254">
                  <c:v>45742</c:v>
                </c:pt>
                <c:pt idx="255">
                  <c:v>45741</c:v>
                </c:pt>
                <c:pt idx="256">
                  <c:v>45740</c:v>
                </c:pt>
                <c:pt idx="257">
                  <c:v>45737</c:v>
                </c:pt>
                <c:pt idx="258">
                  <c:v>45736</c:v>
                </c:pt>
                <c:pt idx="259">
                  <c:v>45735</c:v>
                </c:pt>
                <c:pt idx="260">
                  <c:v>45734</c:v>
                </c:pt>
                <c:pt idx="261">
                  <c:v>45733</c:v>
                </c:pt>
                <c:pt idx="262">
                  <c:v>45729</c:v>
                </c:pt>
                <c:pt idx="263">
                  <c:v>45728</c:v>
                </c:pt>
                <c:pt idx="264">
                  <c:v>45727</c:v>
                </c:pt>
                <c:pt idx="265">
                  <c:v>45726</c:v>
                </c:pt>
                <c:pt idx="266">
                  <c:v>45723</c:v>
                </c:pt>
                <c:pt idx="267">
                  <c:v>45722</c:v>
                </c:pt>
                <c:pt idx="268">
                  <c:v>45721</c:v>
                </c:pt>
                <c:pt idx="269">
                  <c:v>45720</c:v>
                </c:pt>
                <c:pt idx="270">
                  <c:v>45719</c:v>
                </c:pt>
                <c:pt idx="271">
                  <c:v>45716</c:v>
                </c:pt>
                <c:pt idx="272">
                  <c:v>45715</c:v>
                </c:pt>
                <c:pt idx="273">
                  <c:v>45713</c:v>
                </c:pt>
                <c:pt idx="274">
                  <c:v>45712</c:v>
                </c:pt>
                <c:pt idx="275">
                  <c:v>45709</c:v>
                </c:pt>
                <c:pt idx="276">
                  <c:v>45708</c:v>
                </c:pt>
                <c:pt idx="277">
                  <c:v>45707</c:v>
                </c:pt>
                <c:pt idx="278">
                  <c:v>45706</c:v>
                </c:pt>
                <c:pt idx="279">
                  <c:v>45705</c:v>
                </c:pt>
                <c:pt idx="280">
                  <c:v>45702</c:v>
                </c:pt>
                <c:pt idx="281">
                  <c:v>45701</c:v>
                </c:pt>
                <c:pt idx="282">
                  <c:v>45700</c:v>
                </c:pt>
                <c:pt idx="283">
                  <c:v>45699</c:v>
                </c:pt>
                <c:pt idx="284">
                  <c:v>45698</c:v>
                </c:pt>
                <c:pt idx="285">
                  <c:v>45695</c:v>
                </c:pt>
                <c:pt idx="286">
                  <c:v>45694</c:v>
                </c:pt>
                <c:pt idx="287">
                  <c:v>45693</c:v>
                </c:pt>
                <c:pt idx="288">
                  <c:v>45692</c:v>
                </c:pt>
                <c:pt idx="289">
                  <c:v>45691</c:v>
                </c:pt>
                <c:pt idx="290">
                  <c:v>45689</c:v>
                </c:pt>
                <c:pt idx="291">
                  <c:v>45688</c:v>
                </c:pt>
                <c:pt idx="292">
                  <c:v>45687</c:v>
                </c:pt>
                <c:pt idx="293">
                  <c:v>45686</c:v>
                </c:pt>
                <c:pt idx="294">
                  <c:v>45685</c:v>
                </c:pt>
                <c:pt idx="295">
                  <c:v>45684</c:v>
                </c:pt>
                <c:pt idx="296">
                  <c:v>45681</c:v>
                </c:pt>
                <c:pt idx="297">
                  <c:v>45680</c:v>
                </c:pt>
                <c:pt idx="298">
                  <c:v>45679</c:v>
                </c:pt>
                <c:pt idx="299">
                  <c:v>45678</c:v>
                </c:pt>
                <c:pt idx="300">
                  <c:v>45677</c:v>
                </c:pt>
                <c:pt idx="301">
                  <c:v>45674</c:v>
                </c:pt>
                <c:pt idx="302">
                  <c:v>45673</c:v>
                </c:pt>
                <c:pt idx="303">
                  <c:v>45672</c:v>
                </c:pt>
                <c:pt idx="304">
                  <c:v>45671</c:v>
                </c:pt>
                <c:pt idx="305">
                  <c:v>45670</c:v>
                </c:pt>
                <c:pt idx="306">
                  <c:v>45667</c:v>
                </c:pt>
                <c:pt idx="307">
                  <c:v>45666</c:v>
                </c:pt>
                <c:pt idx="308">
                  <c:v>45665</c:v>
                </c:pt>
                <c:pt idx="309">
                  <c:v>45664</c:v>
                </c:pt>
                <c:pt idx="310">
                  <c:v>45663</c:v>
                </c:pt>
                <c:pt idx="311">
                  <c:v>45660</c:v>
                </c:pt>
                <c:pt idx="312">
                  <c:v>45659</c:v>
                </c:pt>
                <c:pt idx="313">
                  <c:v>45658</c:v>
                </c:pt>
                <c:pt idx="314">
                  <c:v>45657</c:v>
                </c:pt>
                <c:pt idx="315">
                  <c:v>45656</c:v>
                </c:pt>
                <c:pt idx="316">
                  <c:v>45653</c:v>
                </c:pt>
                <c:pt idx="317">
                  <c:v>45652</c:v>
                </c:pt>
                <c:pt idx="318">
                  <c:v>45650</c:v>
                </c:pt>
                <c:pt idx="319">
                  <c:v>45649</c:v>
                </c:pt>
                <c:pt idx="320">
                  <c:v>45646</c:v>
                </c:pt>
                <c:pt idx="321">
                  <c:v>45645</c:v>
                </c:pt>
                <c:pt idx="322">
                  <c:v>45644</c:v>
                </c:pt>
                <c:pt idx="323">
                  <c:v>45643</c:v>
                </c:pt>
                <c:pt idx="324">
                  <c:v>45642</c:v>
                </c:pt>
                <c:pt idx="325">
                  <c:v>45639</c:v>
                </c:pt>
                <c:pt idx="326">
                  <c:v>45638</c:v>
                </c:pt>
                <c:pt idx="327">
                  <c:v>45637</c:v>
                </c:pt>
                <c:pt idx="328">
                  <c:v>45636</c:v>
                </c:pt>
                <c:pt idx="329">
                  <c:v>45635</c:v>
                </c:pt>
                <c:pt idx="330">
                  <c:v>45632</c:v>
                </c:pt>
                <c:pt idx="331">
                  <c:v>45631</c:v>
                </c:pt>
                <c:pt idx="332">
                  <c:v>45630</c:v>
                </c:pt>
                <c:pt idx="333">
                  <c:v>45629</c:v>
                </c:pt>
                <c:pt idx="334">
                  <c:v>45628</c:v>
                </c:pt>
                <c:pt idx="335">
                  <c:v>45625</c:v>
                </c:pt>
                <c:pt idx="336">
                  <c:v>45624</c:v>
                </c:pt>
                <c:pt idx="337">
                  <c:v>45623</c:v>
                </c:pt>
                <c:pt idx="338">
                  <c:v>45622</c:v>
                </c:pt>
                <c:pt idx="339">
                  <c:v>45621</c:v>
                </c:pt>
                <c:pt idx="340">
                  <c:v>45618</c:v>
                </c:pt>
                <c:pt idx="341">
                  <c:v>45617</c:v>
                </c:pt>
                <c:pt idx="342">
                  <c:v>45615</c:v>
                </c:pt>
                <c:pt idx="343">
                  <c:v>45614</c:v>
                </c:pt>
                <c:pt idx="344">
                  <c:v>45610</c:v>
                </c:pt>
                <c:pt idx="345">
                  <c:v>45609</c:v>
                </c:pt>
                <c:pt idx="346">
                  <c:v>45608</c:v>
                </c:pt>
                <c:pt idx="347">
                  <c:v>45607</c:v>
                </c:pt>
                <c:pt idx="348">
                  <c:v>45604</c:v>
                </c:pt>
                <c:pt idx="349">
                  <c:v>45603</c:v>
                </c:pt>
                <c:pt idx="350">
                  <c:v>45602</c:v>
                </c:pt>
                <c:pt idx="351">
                  <c:v>45601</c:v>
                </c:pt>
                <c:pt idx="352">
                  <c:v>45600</c:v>
                </c:pt>
                <c:pt idx="353">
                  <c:v>45597</c:v>
                </c:pt>
                <c:pt idx="354">
                  <c:v>45596</c:v>
                </c:pt>
                <c:pt idx="355">
                  <c:v>45595</c:v>
                </c:pt>
                <c:pt idx="356">
                  <c:v>45594</c:v>
                </c:pt>
                <c:pt idx="357">
                  <c:v>45593</c:v>
                </c:pt>
                <c:pt idx="358">
                  <c:v>45590</c:v>
                </c:pt>
                <c:pt idx="359">
                  <c:v>45589</c:v>
                </c:pt>
                <c:pt idx="360">
                  <c:v>45588</c:v>
                </c:pt>
                <c:pt idx="361">
                  <c:v>45587</c:v>
                </c:pt>
                <c:pt idx="362">
                  <c:v>45586</c:v>
                </c:pt>
                <c:pt idx="363">
                  <c:v>45583</c:v>
                </c:pt>
                <c:pt idx="364">
                  <c:v>45582</c:v>
                </c:pt>
                <c:pt idx="365">
                  <c:v>45581</c:v>
                </c:pt>
                <c:pt idx="366">
                  <c:v>45580</c:v>
                </c:pt>
                <c:pt idx="367">
                  <c:v>45579</c:v>
                </c:pt>
                <c:pt idx="368">
                  <c:v>45576</c:v>
                </c:pt>
                <c:pt idx="369">
                  <c:v>45575</c:v>
                </c:pt>
                <c:pt idx="370">
                  <c:v>45574</c:v>
                </c:pt>
                <c:pt idx="371">
                  <c:v>45573</c:v>
                </c:pt>
                <c:pt idx="372">
                  <c:v>45572</c:v>
                </c:pt>
                <c:pt idx="373">
                  <c:v>45569</c:v>
                </c:pt>
                <c:pt idx="374">
                  <c:v>45568</c:v>
                </c:pt>
                <c:pt idx="375">
                  <c:v>45566</c:v>
                </c:pt>
                <c:pt idx="376">
                  <c:v>45565</c:v>
                </c:pt>
                <c:pt idx="377">
                  <c:v>45562</c:v>
                </c:pt>
                <c:pt idx="378">
                  <c:v>45561</c:v>
                </c:pt>
                <c:pt idx="379">
                  <c:v>45560</c:v>
                </c:pt>
                <c:pt idx="380">
                  <c:v>45559</c:v>
                </c:pt>
                <c:pt idx="381">
                  <c:v>45558</c:v>
                </c:pt>
                <c:pt idx="382">
                  <c:v>45555</c:v>
                </c:pt>
                <c:pt idx="383">
                  <c:v>45554</c:v>
                </c:pt>
                <c:pt idx="384">
                  <c:v>45553</c:v>
                </c:pt>
                <c:pt idx="385">
                  <c:v>45552</c:v>
                </c:pt>
                <c:pt idx="386">
                  <c:v>45551</c:v>
                </c:pt>
                <c:pt idx="387">
                  <c:v>45548</c:v>
                </c:pt>
                <c:pt idx="388">
                  <c:v>45547</c:v>
                </c:pt>
                <c:pt idx="389">
                  <c:v>45546</c:v>
                </c:pt>
                <c:pt idx="390">
                  <c:v>45545</c:v>
                </c:pt>
                <c:pt idx="391">
                  <c:v>45544</c:v>
                </c:pt>
                <c:pt idx="392">
                  <c:v>45541</c:v>
                </c:pt>
                <c:pt idx="393">
                  <c:v>45540</c:v>
                </c:pt>
                <c:pt idx="394">
                  <c:v>45539</c:v>
                </c:pt>
                <c:pt idx="395">
                  <c:v>45538</c:v>
                </c:pt>
                <c:pt idx="396">
                  <c:v>45537</c:v>
                </c:pt>
                <c:pt idx="397">
                  <c:v>45534</c:v>
                </c:pt>
                <c:pt idx="398">
                  <c:v>45533</c:v>
                </c:pt>
                <c:pt idx="399">
                  <c:v>45532</c:v>
                </c:pt>
                <c:pt idx="400">
                  <c:v>45531</c:v>
                </c:pt>
                <c:pt idx="401">
                  <c:v>45530</c:v>
                </c:pt>
                <c:pt idx="402">
                  <c:v>45527</c:v>
                </c:pt>
                <c:pt idx="403">
                  <c:v>45526</c:v>
                </c:pt>
                <c:pt idx="404">
                  <c:v>45525</c:v>
                </c:pt>
                <c:pt idx="405">
                  <c:v>45524</c:v>
                </c:pt>
                <c:pt idx="406">
                  <c:v>45523</c:v>
                </c:pt>
                <c:pt idx="407">
                  <c:v>45520</c:v>
                </c:pt>
                <c:pt idx="408">
                  <c:v>45518</c:v>
                </c:pt>
                <c:pt idx="409">
                  <c:v>45517</c:v>
                </c:pt>
                <c:pt idx="410">
                  <c:v>45516</c:v>
                </c:pt>
                <c:pt idx="411">
                  <c:v>45513</c:v>
                </c:pt>
                <c:pt idx="412">
                  <c:v>45512</c:v>
                </c:pt>
                <c:pt idx="413">
                  <c:v>45511</c:v>
                </c:pt>
                <c:pt idx="414">
                  <c:v>45510</c:v>
                </c:pt>
                <c:pt idx="415">
                  <c:v>45509</c:v>
                </c:pt>
                <c:pt idx="416">
                  <c:v>45506</c:v>
                </c:pt>
                <c:pt idx="417">
                  <c:v>45505</c:v>
                </c:pt>
                <c:pt idx="418">
                  <c:v>45504</c:v>
                </c:pt>
                <c:pt idx="419">
                  <c:v>45503</c:v>
                </c:pt>
                <c:pt idx="420">
                  <c:v>45502</c:v>
                </c:pt>
                <c:pt idx="421">
                  <c:v>45499</c:v>
                </c:pt>
                <c:pt idx="422">
                  <c:v>45498</c:v>
                </c:pt>
                <c:pt idx="423">
                  <c:v>45497</c:v>
                </c:pt>
                <c:pt idx="424">
                  <c:v>45496</c:v>
                </c:pt>
                <c:pt idx="425">
                  <c:v>45495</c:v>
                </c:pt>
                <c:pt idx="426">
                  <c:v>45492</c:v>
                </c:pt>
                <c:pt idx="427">
                  <c:v>45491</c:v>
                </c:pt>
                <c:pt idx="428">
                  <c:v>45489</c:v>
                </c:pt>
                <c:pt idx="429">
                  <c:v>45488</c:v>
                </c:pt>
                <c:pt idx="430">
                  <c:v>45485</c:v>
                </c:pt>
                <c:pt idx="431">
                  <c:v>45484</c:v>
                </c:pt>
                <c:pt idx="432">
                  <c:v>45483</c:v>
                </c:pt>
                <c:pt idx="433">
                  <c:v>45482</c:v>
                </c:pt>
                <c:pt idx="434">
                  <c:v>45481</c:v>
                </c:pt>
                <c:pt idx="435">
                  <c:v>45478</c:v>
                </c:pt>
                <c:pt idx="436">
                  <c:v>45477</c:v>
                </c:pt>
                <c:pt idx="437">
                  <c:v>45476</c:v>
                </c:pt>
                <c:pt idx="438">
                  <c:v>45475</c:v>
                </c:pt>
                <c:pt idx="439">
                  <c:v>45474</c:v>
                </c:pt>
                <c:pt idx="440">
                  <c:v>45471</c:v>
                </c:pt>
                <c:pt idx="441">
                  <c:v>45470</c:v>
                </c:pt>
                <c:pt idx="442">
                  <c:v>45469</c:v>
                </c:pt>
                <c:pt idx="443">
                  <c:v>45468</c:v>
                </c:pt>
                <c:pt idx="444">
                  <c:v>45467</c:v>
                </c:pt>
                <c:pt idx="445">
                  <c:v>45464</c:v>
                </c:pt>
                <c:pt idx="446">
                  <c:v>45463</c:v>
                </c:pt>
                <c:pt idx="447">
                  <c:v>45462</c:v>
                </c:pt>
                <c:pt idx="448">
                  <c:v>45461</c:v>
                </c:pt>
                <c:pt idx="449">
                  <c:v>45457</c:v>
                </c:pt>
                <c:pt idx="450">
                  <c:v>45456</c:v>
                </c:pt>
                <c:pt idx="451">
                  <c:v>45455</c:v>
                </c:pt>
                <c:pt idx="452">
                  <c:v>45454</c:v>
                </c:pt>
                <c:pt idx="453">
                  <c:v>45453</c:v>
                </c:pt>
                <c:pt idx="454">
                  <c:v>45450</c:v>
                </c:pt>
                <c:pt idx="455">
                  <c:v>45449</c:v>
                </c:pt>
                <c:pt idx="456">
                  <c:v>45448</c:v>
                </c:pt>
                <c:pt idx="457">
                  <c:v>45447</c:v>
                </c:pt>
                <c:pt idx="458">
                  <c:v>45446</c:v>
                </c:pt>
                <c:pt idx="459">
                  <c:v>45443</c:v>
                </c:pt>
                <c:pt idx="460">
                  <c:v>45442</c:v>
                </c:pt>
                <c:pt idx="461">
                  <c:v>45441</c:v>
                </c:pt>
                <c:pt idx="462">
                  <c:v>45440</c:v>
                </c:pt>
                <c:pt idx="463">
                  <c:v>45439</c:v>
                </c:pt>
                <c:pt idx="464">
                  <c:v>45436</c:v>
                </c:pt>
                <c:pt idx="465">
                  <c:v>45435</c:v>
                </c:pt>
                <c:pt idx="466">
                  <c:v>45434</c:v>
                </c:pt>
                <c:pt idx="467">
                  <c:v>45433</c:v>
                </c:pt>
                <c:pt idx="468">
                  <c:v>45430</c:v>
                </c:pt>
                <c:pt idx="469">
                  <c:v>45429</c:v>
                </c:pt>
                <c:pt idx="470">
                  <c:v>45428</c:v>
                </c:pt>
                <c:pt idx="471">
                  <c:v>45427</c:v>
                </c:pt>
                <c:pt idx="472">
                  <c:v>45426</c:v>
                </c:pt>
                <c:pt idx="473">
                  <c:v>45425</c:v>
                </c:pt>
                <c:pt idx="474">
                  <c:v>45422</c:v>
                </c:pt>
                <c:pt idx="475">
                  <c:v>45421</c:v>
                </c:pt>
                <c:pt idx="476">
                  <c:v>45420</c:v>
                </c:pt>
                <c:pt idx="477">
                  <c:v>45419</c:v>
                </c:pt>
                <c:pt idx="478">
                  <c:v>45418</c:v>
                </c:pt>
                <c:pt idx="479">
                  <c:v>45415</c:v>
                </c:pt>
                <c:pt idx="480">
                  <c:v>45414</c:v>
                </c:pt>
                <c:pt idx="481">
                  <c:v>45412</c:v>
                </c:pt>
                <c:pt idx="482">
                  <c:v>45411</c:v>
                </c:pt>
                <c:pt idx="483">
                  <c:v>45408</c:v>
                </c:pt>
                <c:pt idx="484">
                  <c:v>45407</c:v>
                </c:pt>
                <c:pt idx="485">
                  <c:v>45406</c:v>
                </c:pt>
                <c:pt idx="486">
                  <c:v>45405</c:v>
                </c:pt>
                <c:pt idx="487">
                  <c:v>45404</c:v>
                </c:pt>
                <c:pt idx="488">
                  <c:v>45401</c:v>
                </c:pt>
                <c:pt idx="489">
                  <c:v>45400</c:v>
                </c:pt>
                <c:pt idx="490">
                  <c:v>45398</c:v>
                </c:pt>
                <c:pt idx="491">
                  <c:v>45397</c:v>
                </c:pt>
                <c:pt idx="492">
                  <c:v>45394</c:v>
                </c:pt>
                <c:pt idx="493">
                  <c:v>45392</c:v>
                </c:pt>
                <c:pt idx="494">
                  <c:v>45391</c:v>
                </c:pt>
                <c:pt idx="495">
                  <c:v>45390</c:v>
                </c:pt>
                <c:pt idx="496">
                  <c:v>45387</c:v>
                </c:pt>
                <c:pt idx="497">
                  <c:v>45386</c:v>
                </c:pt>
                <c:pt idx="498">
                  <c:v>45385</c:v>
                </c:pt>
                <c:pt idx="499">
                  <c:v>45384</c:v>
                </c:pt>
                <c:pt idx="500">
                  <c:v>45383</c:v>
                </c:pt>
                <c:pt idx="501">
                  <c:v>45379</c:v>
                </c:pt>
                <c:pt idx="502">
                  <c:v>45378</c:v>
                </c:pt>
                <c:pt idx="503">
                  <c:v>45377</c:v>
                </c:pt>
                <c:pt idx="504">
                  <c:v>45373</c:v>
                </c:pt>
                <c:pt idx="505">
                  <c:v>45372</c:v>
                </c:pt>
                <c:pt idx="506">
                  <c:v>45371</c:v>
                </c:pt>
                <c:pt idx="507">
                  <c:v>45370</c:v>
                </c:pt>
                <c:pt idx="508">
                  <c:v>45369</c:v>
                </c:pt>
                <c:pt idx="509">
                  <c:v>45366</c:v>
                </c:pt>
                <c:pt idx="510">
                  <c:v>45365</c:v>
                </c:pt>
                <c:pt idx="511">
                  <c:v>45364</c:v>
                </c:pt>
                <c:pt idx="512">
                  <c:v>45363</c:v>
                </c:pt>
                <c:pt idx="513">
                  <c:v>45362</c:v>
                </c:pt>
                <c:pt idx="514">
                  <c:v>45358</c:v>
                </c:pt>
                <c:pt idx="515">
                  <c:v>45357</c:v>
                </c:pt>
                <c:pt idx="516">
                  <c:v>45356</c:v>
                </c:pt>
                <c:pt idx="517">
                  <c:v>45355</c:v>
                </c:pt>
                <c:pt idx="518">
                  <c:v>45353</c:v>
                </c:pt>
                <c:pt idx="519">
                  <c:v>45352</c:v>
                </c:pt>
                <c:pt idx="520">
                  <c:v>45351</c:v>
                </c:pt>
                <c:pt idx="521">
                  <c:v>45350</c:v>
                </c:pt>
                <c:pt idx="522">
                  <c:v>45349</c:v>
                </c:pt>
                <c:pt idx="523">
                  <c:v>45348</c:v>
                </c:pt>
                <c:pt idx="524">
                  <c:v>45345</c:v>
                </c:pt>
                <c:pt idx="525">
                  <c:v>45344</c:v>
                </c:pt>
                <c:pt idx="526">
                  <c:v>45343</c:v>
                </c:pt>
                <c:pt idx="527">
                  <c:v>45342</c:v>
                </c:pt>
                <c:pt idx="528">
                  <c:v>45341</c:v>
                </c:pt>
                <c:pt idx="529">
                  <c:v>45338</c:v>
                </c:pt>
                <c:pt idx="530">
                  <c:v>45337</c:v>
                </c:pt>
                <c:pt idx="531">
                  <c:v>45336</c:v>
                </c:pt>
                <c:pt idx="532">
                  <c:v>45335</c:v>
                </c:pt>
                <c:pt idx="533">
                  <c:v>45334</c:v>
                </c:pt>
                <c:pt idx="534">
                  <c:v>45331</c:v>
                </c:pt>
                <c:pt idx="535">
                  <c:v>45330</c:v>
                </c:pt>
                <c:pt idx="536">
                  <c:v>45329</c:v>
                </c:pt>
                <c:pt idx="537">
                  <c:v>45328</c:v>
                </c:pt>
                <c:pt idx="538">
                  <c:v>45327</c:v>
                </c:pt>
                <c:pt idx="539">
                  <c:v>45324</c:v>
                </c:pt>
                <c:pt idx="540">
                  <c:v>45323</c:v>
                </c:pt>
                <c:pt idx="541">
                  <c:v>45322</c:v>
                </c:pt>
                <c:pt idx="542">
                  <c:v>45321</c:v>
                </c:pt>
                <c:pt idx="543">
                  <c:v>45320</c:v>
                </c:pt>
                <c:pt idx="544">
                  <c:v>45316</c:v>
                </c:pt>
                <c:pt idx="545">
                  <c:v>45315</c:v>
                </c:pt>
                <c:pt idx="546">
                  <c:v>45314</c:v>
                </c:pt>
                <c:pt idx="547">
                  <c:v>45311</c:v>
                </c:pt>
                <c:pt idx="548">
                  <c:v>45310</c:v>
                </c:pt>
                <c:pt idx="549">
                  <c:v>45309</c:v>
                </c:pt>
                <c:pt idx="550">
                  <c:v>45308</c:v>
                </c:pt>
                <c:pt idx="551">
                  <c:v>45307</c:v>
                </c:pt>
                <c:pt idx="552">
                  <c:v>45306</c:v>
                </c:pt>
                <c:pt idx="553">
                  <c:v>45303</c:v>
                </c:pt>
                <c:pt idx="554">
                  <c:v>45302</c:v>
                </c:pt>
                <c:pt idx="555">
                  <c:v>45301</c:v>
                </c:pt>
                <c:pt idx="556">
                  <c:v>45300</c:v>
                </c:pt>
                <c:pt idx="557">
                  <c:v>45299</c:v>
                </c:pt>
                <c:pt idx="558">
                  <c:v>45296</c:v>
                </c:pt>
                <c:pt idx="559">
                  <c:v>45295</c:v>
                </c:pt>
                <c:pt idx="560">
                  <c:v>45294</c:v>
                </c:pt>
                <c:pt idx="561">
                  <c:v>45293</c:v>
                </c:pt>
                <c:pt idx="562">
                  <c:v>45292</c:v>
                </c:pt>
                <c:pt idx="563">
                  <c:v>45289</c:v>
                </c:pt>
                <c:pt idx="564">
                  <c:v>45288</c:v>
                </c:pt>
                <c:pt idx="565">
                  <c:v>45287</c:v>
                </c:pt>
                <c:pt idx="566">
                  <c:v>45286</c:v>
                </c:pt>
                <c:pt idx="567">
                  <c:v>45282</c:v>
                </c:pt>
                <c:pt idx="568">
                  <c:v>45281</c:v>
                </c:pt>
                <c:pt idx="569">
                  <c:v>45280</c:v>
                </c:pt>
                <c:pt idx="570">
                  <c:v>45279</c:v>
                </c:pt>
                <c:pt idx="571">
                  <c:v>45278</c:v>
                </c:pt>
                <c:pt idx="572">
                  <c:v>45275</c:v>
                </c:pt>
                <c:pt idx="573">
                  <c:v>45274</c:v>
                </c:pt>
                <c:pt idx="574">
                  <c:v>45273</c:v>
                </c:pt>
                <c:pt idx="575">
                  <c:v>45272</c:v>
                </c:pt>
                <c:pt idx="576">
                  <c:v>45271</c:v>
                </c:pt>
                <c:pt idx="577">
                  <c:v>45268</c:v>
                </c:pt>
                <c:pt idx="578">
                  <c:v>45267</c:v>
                </c:pt>
                <c:pt idx="579">
                  <c:v>45266</c:v>
                </c:pt>
                <c:pt idx="580">
                  <c:v>45265</c:v>
                </c:pt>
                <c:pt idx="581">
                  <c:v>45264</c:v>
                </c:pt>
                <c:pt idx="582">
                  <c:v>45261</c:v>
                </c:pt>
                <c:pt idx="583">
                  <c:v>45260</c:v>
                </c:pt>
                <c:pt idx="584">
                  <c:v>45259</c:v>
                </c:pt>
                <c:pt idx="585">
                  <c:v>45258</c:v>
                </c:pt>
                <c:pt idx="586">
                  <c:v>45254</c:v>
                </c:pt>
                <c:pt idx="587">
                  <c:v>45253</c:v>
                </c:pt>
                <c:pt idx="588">
                  <c:v>45252</c:v>
                </c:pt>
                <c:pt idx="589">
                  <c:v>45251</c:v>
                </c:pt>
                <c:pt idx="590">
                  <c:v>45250</c:v>
                </c:pt>
                <c:pt idx="591">
                  <c:v>45247</c:v>
                </c:pt>
                <c:pt idx="592">
                  <c:v>45246</c:v>
                </c:pt>
                <c:pt idx="593">
                  <c:v>45245</c:v>
                </c:pt>
                <c:pt idx="594">
                  <c:v>45243</c:v>
                </c:pt>
                <c:pt idx="595">
                  <c:v>45242</c:v>
                </c:pt>
                <c:pt idx="596">
                  <c:v>45240</c:v>
                </c:pt>
                <c:pt idx="597">
                  <c:v>45239</c:v>
                </c:pt>
                <c:pt idx="598">
                  <c:v>45238</c:v>
                </c:pt>
                <c:pt idx="599">
                  <c:v>45237</c:v>
                </c:pt>
                <c:pt idx="600">
                  <c:v>45236</c:v>
                </c:pt>
                <c:pt idx="601">
                  <c:v>45233</c:v>
                </c:pt>
                <c:pt idx="602">
                  <c:v>45232</c:v>
                </c:pt>
                <c:pt idx="603">
                  <c:v>45231</c:v>
                </c:pt>
                <c:pt idx="604">
                  <c:v>45230</c:v>
                </c:pt>
                <c:pt idx="605">
                  <c:v>45229</c:v>
                </c:pt>
                <c:pt idx="606">
                  <c:v>45226</c:v>
                </c:pt>
                <c:pt idx="607">
                  <c:v>45225</c:v>
                </c:pt>
                <c:pt idx="608">
                  <c:v>45224</c:v>
                </c:pt>
                <c:pt idx="609">
                  <c:v>45222</c:v>
                </c:pt>
                <c:pt idx="610">
                  <c:v>45219</c:v>
                </c:pt>
                <c:pt idx="611">
                  <c:v>45218</c:v>
                </c:pt>
                <c:pt idx="612">
                  <c:v>45217</c:v>
                </c:pt>
                <c:pt idx="613">
                  <c:v>45216</c:v>
                </c:pt>
                <c:pt idx="614">
                  <c:v>45215</c:v>
                </c:pt>
                <c:pt idx="615">
                  <c:v>45212</c:v>
                </c:pt>
                <c:pt idx="616">
                  <c:v>45211</c:v>
                </c:pt>
                <c:pt idx="617">
                  <c:v>45210</c:v>
                </c:pt>
                <c:pt idx="618">
                  <c:v>45209</c:v>
                </c:pt>
                <c:pt idx="619">
                  <c:v>45208</c:v>
                </c:pt>
                <c:pt idx="620">
                  <c:v>45205</c:v>
                </c:pt>
                <c:pt idx="621">
                  <c:v>45204</c:v>
                </c:pt>
                <c:pt idx="622">
                  <c:v>45203</c:v>
                </c:pt>
                <c:pt idx="623">
                  <c:v>45202</c:v>
                </c:pt>
                <c:pt idx="624">
                  <c:v>45198</c:v>
                </c:pt>
                <c:pt idx="625">
                  <c:v>45197</c:v>
                </c:pt>
                <c:pt idx="626">
                  <c:v>45196</c:v>
                </c:pt>
                <c:pt idx="627">
                  <c:v>45195</c:v>
                </c:pt>
                <c:pt idx="628">
                  <c:v>45194</c:v>
                </c:pt>
                <c:pt idx="629">
                  <c:v>45191</c:v>
                </c:pt>
                <c:pt idx="630">
                  <c:v>45190</c:v>
                </c:pt>
                <c:pt idx="631">
                  <c:v>45189</c:v>
                </c:pt>
                <c:pt idx="632">
                  <c:v>45187</c:v>
                </c:pt>
                <c:pt idx="633">
                  <c:v>45184</c:v>
                </c:pt>
                <c:pt idx="634">
                  <c:v>45183</c:v>
                </c:pt>
                <c:pt idx="635">
                  <c:v>45182</c:v>
                </c:pt>
                <c:pt idx="636">
                  <c:v>45181</c:v>
                </c:pt>
                <c:pt idx="637">
                  <c:v>45180</c:v>
                </c:pt>
                <c:pt idx="638">
                  <c:v>45177</c:v>
                </c:pt>
                <c:pt idx="639">
                  <c:v>45176</c:v>
                </c:pt>
                <c:pt idx="640">
                  <c:v>45175</c:v>
                </c:pt>
                <c:pt idx="641">
                  <c:v>45174</c:v>
                </c:pt>
                <c:pt idx="642">
                  <c:v>45173</c:v>
                </c:pt>
                <c:pt idx="643">
                  <c:v>45170</c:v>
                </c:pt>
                <c:pt idx="644">
                  <c:v>45169</c:v>
                </c:pt>
                <c:pt idx="645">
                  <c:v>45168</c:v>
                </c:pt>
                <c:pt idx="646">
                  <c:v>45167</c:v>
                </c:pt>
                <c:pt idx="647">
                  <c:v>45166</c:v>
                </c:pt>
                <c:pt idx="648">
                  <c:v>45163</c:v>
                </c:pt>
                <c:pt idx="649">
                  <c:v>45162</c:v>
                </c:pt>
                <c:pt idx="650">
                  <c:v>45161</c:v>
                </c:pt>
                <c:pt idx="651">
                  <c:v>45160</c:v>
                </c:pt>
                <c:pt idx="652">
                  <c:v>45159</c:v>
                </c:pt>
                <c:pt idx="653">
                  <c:v>45156</c:v>
                </c:pt>
                <c:pt idx="654">
                  <c:v>45155</c:v>
                </c:pt>
                <c:pt idx="655">
                  <c:v>45154</c:v>
                </c:pt>
                <c:pt idx="656">
                  <c:v>45152</c:v>
                </c:pt>
                <c:pt idx="657">
                  <c:v>45149</c:v>
                </c:pt>
                <c:pt idx="658">
                  <c:v>45148</c:v>
                </c:pt>
                <c:pt idx="659">
                  <c:v>45147</c:v>
                </c:pt>
                <c:pt idx="660">
                  <c:v>45146</c:v>
                </c:pt>
                <c:pt idx="661">
                  <c:v>45145</c:v>
                </c:pt>
                <c:pt idx="662">
                  <c:v>45142</c:v>
                </c:pt>
                <c:pt idx="663">
                  <c:v>45141</c:v>
                </c:pt>
                <c:pt idx="664">
                  <c:v>45140</c:v>
                </c:pt>
                <c:pt idx="665">
                  <c:v>45139</c:v>
                </c:pt>
                <c:pt idx="666">
                  <c:v>45138</c:v>
                </c:pt>
                <c:pt idx="667">
                  <c:v>45135</c:v>
                </c:pt>
                <c:pt idx="668">
                  <c:v>45134</c:v>
                </c:pt>
                <c:pt idx="669">
                  <c:v>45133</c:v>
                </c:pt>
                <c:pt idx="670">
                  <c:v>45132</c:v>
                </c:pt>
                <c:pt idx="671">
                  <c:v>45131</c:v>
                </c:pt>
                <c:pt idx="672">
                  <c:v>45128</c:v>
                </c:pt>
                <c:pt idx="673">
                  <c:v>45127</c:v>
                </c:pt>
                <c:pt idx="674">
                  <c:v>45126</c:v>
                </c:pt>
                <c:pt idx="675">
                  <c:v>45125</c:v>
                </c:pt>
                <c:pt idx="676">
                  <c:v>45124</c:v>
                </c:pt>
                <c:pt idx="677">
                  <c:v>45121</c:v>
                </c:pt>
                <c:pt idx="678">
                  <c:v>45120</c:v>
                </c:pt>
                <c:pt idx="679">
                  <c:v>45119</c:v>
                </c:pt>
                <c:pt idx="680">
                  <c:v>45118</c:v>
                </c:pt>
                <c:pt idx="681">
                  <c:v>45117</c:v>
                </c:pt>
                <c:pt idx="682">
                  <c:v>45114</c:v>
                </c:pt>
                <c:pt idx="683">
                  <c:v>45113</c:v>
                </c:pt>
                <c:pt idx="684">
                  <c:v>45112</c:v>
                </c:pt>
                <c:pt idx="685">
                  <c:v>45111</c:v>
                </c:pt>
                <c:pt idx="686">
                  <c:v>45110</c:v>
                </c:pt>
                <c:pt idx="687">
                  <c:v>45107</c:v>
                </c:pt>
                <c:pt idx="688">
                  <c:v>45105</c:v>
                </c:pt>
                <c:pt idx="689">
                  <c:v>45104</c:v>
                </c:pt>
                <c:pt idx="690">
                  <c:v>45103</c:v>
                </c:pt>
                <c:pt idx="691">
                  <c:v>45100</c:v>
                </c:pt>
                <c:pt idx="692">
                  <c:v>45099</c:v>
                </c:pt>
                <c:pt idx="693">
                  <c:v>45098</c:v>
                </c:pt>
                <c:pt idx="694">
                  <c:v>45097</c:v>
                </c:pt>
                <c:pt idx="695">
                  <c:v>45096</c:v>
                </c:pt>
                <c:pt idx="696">
                  <c:v>45093</c:v>
                </c:pt>
                <c:pt idx="697">
                  <c:v>45092</c:v>
                </c:pt>
                <c:pt idx="698">
                  <c:v>45091</c:v>
                </c:pt>
                <c:pt idx="699">
                  <c:v>45090</c:v>
                </c:pt>
                <c:pt idx="700">
                  <c:v>45089</c:v>
                </c:pt>
                <c:pt idx="701">
                  <c:v>45086</c:v>
                </c:pt>
                <c:pt idx="702">
                  <c:v>45085</c:v>
                </c:pt>
                <c:pt idx="703">
                  <c:v>45084</c:v>
                </c:pt>
                <c:pt idx="704">
                  <c:v>45083</c:v>
                </c:pt>
                <c:pt idx="705">
                  <c:v>45082</c:v>
                </c:pt>
                <c:pt idx="706">
                  <c:v>45079</c:v>
                </c:pt>
                <c:pt idx="707">
                  <c:v>45078</c:v>
                </c:pt>
                <c:pt idx="708">
                  <c:v>45077</c:v>
                </c:pt>
                <c:pt idx="709">
                  <c:v>45076</c:v>
                </c:pt>
                <c:pt idx="710">
                  <c:v>45075</c:v>
                </c:pt>
                <c:pt idx="711">
                  <c:v>45072</c:v>
                </c:pt>
                <c:pt idx="712">
                  <c:v>45071</c:v>
                </c:pt>
                <c:pt idx="713">
                  <c:v>45070</c:v>
                </c:pt>
                <c:pt idx="714">
                  <c:v>45069</c:v>
                </c:pt>
                <c:pt idx="715">
                  <c:v>45068</c:v>
                </c:pt>
                <c:pt idx="716">
                  <c:v>45065</c:v>
                </c:pt>
                <c:pt idx="717">
                  <c:v>45064</c:v>
                </c:pt>
                <c:pt idx="718">
                  <c:v>45063</c:v>
                </c:pt>
                <c:pt idx="719">
                  <c:v>45062</c:v>
                </c:pt>
                <c:pt idx="720">
                  <c:v>45061</c:v>
                </c:pt>
                <c:pt idx="721">
                  <c:v>45058</c:v>
                </c:pt>
                <c:pt idx="722">
                  <c:v>45057</c:v>
                </c:pt>
                <c:pt idx="723">
                  <c:v>45056</c:v>
                </c:pt>
                <c:pt idx="724">
                  <c:v>45055</c:v>
                </c:pt>
                <c:pt idx="725">
                  <c:v>45054</c:v>
                </c:pt>
                <c:pt idx="726">
                  <c:v>45051</c:v>
                </c:pt>
                <c:pt idx="727">
                  <c:v>45050</c:v>
                </c:pt>
                <c:pt idx="728">
                  <c:v>45049</c:v>
                </c:pt>
                <c:pt idx="729">
                  <c:v>45048</c:v>
                </c:pt>
                <c:pt idx="730">
                  <c:v>45044</c:v>
                </c:pt>
                <c:pt idx="731">
                  <c:v>45043</c:v>
                </c:pt>
                <c:pt idx="732">
                  <c:v>45042</c:v>
                </c:pt>
                <c:pt idx="733">
                  <c:v>45041</c:v>
                </c:pt>
                <c:pt idx="734">
                  <c:v>45040</c:v>
                </c:pt>
                <c:pt idx="735">
                  <c:v>45037</c:v>
                </c:pt>
                <c:pt idx="736">
                  <c:v>45036</c:v>
                </c:pt>
                <c:pt idx="737">
                  <c:v>45035</c:v>
                </c:pt>
                <c:pt idx="738">
                  <c:v>45034</c:v>
                </c:pt>
                <c:pt idx="739">
                  <c:v>45033</c:v>
                </c:pt>
                <c:pt idx="740">
                  <c:v>45029</c:v>
                </c:pt>
                <c:pt idx="741">
                  <c:v>45028</c:v>
                </c:pt>
                <c:pt idx="742">
                  <c:v>45027</c:v>
                </c:pt>
                <c:pt idx="743">
                  <c:v>45026</c:v>
                </c:pt>
                <c:pt idx="744">
                  <c:v>45022</c:v>
                </c:pt>
                <c:pt idx="745">
                  <c:v>45021</c:v>
                </c:pt>
                <c:pt idx="746">
                  <c:v>45019</c:v>
                </c:pt>
                <c:pt idx="747">
                  <c:v>45016</c:v>
                </c:pt>
                <c:pt idx="748">
                  <c:v>45014</c:v>
                </c:pt>
                <c:pt idx="749">
                  <c:v>45013</c:v>
                </c:pt>
                <c:pt idx="750">
                  <c:v>45012</c:v>
                </c:pt>
                <c:pt idx="751">
                  <c:v>45009</c:v>
                </c:pt>
                <c:pt idx="752">
                  <c:v>45008</c:v>
                </c:pt>
                <c:pt idx="753">
                  <c:v>45007</c:v>
                </c:pt>
                <c:pt idx="754">
                  <c:v>45006</c:v>
                </c:pt>
                <c:pt idx="755">
                  <c:v>45005</c:v>
                </c:pt>
                <c:pt idx="756">
                  <c:v>45002</c:v>
                </c:pt>
                <c:pt idx="757">
                  <c:v>45001</c:v>
                </c:pt>
                <c:pt idx="758">
                  <c:v>45000</c:v>
                </c:pt>
                <c:pt idx="759">
                  <c:v>44999</c:v>
                </c:pt>
                <c:pt idx="760">
                  <c:v>44998</c:v>
                </c:pt>
                <c:pt idx="761">
                  <c:v>44995</c:v>
                </c:pt>
                <c:pt idx="762">
                  <c:v>44994</c:v>
                </c:pt>
                <c:pt idx="763">
                  <c:v>44993</c:v>
                </c:pt>
                <c:pt idx="764">
                  <c:v>44991</c:v>
                </c:pt>
                <c:pt idx="765">
                  <c:v>44988</c:v>
                </c:pt>
                <c:pt idx="766">
                  <c:v>44987</c:v>
                </c:pt>
                <c:pt idx="767">
                  <c:v>44986</c:v>
                </c:pt>
                <c:pt idx="768">
                  <c:v>44985</c:v>
                </c:pt>
                <c:pt idx="769">
                  <c:v>44984</c:v>
                </c:pt>
                <c:pt idx="770">
                  <c:v>44981</c:v>
                </c:pt>
                <c:pt idx="771">
                  <c:v>44980</c:v>
                </c:pt>
                <c:pt idx="772">
                  <c:v>44979</c:v>
                </c:pt>
                <c:pt idx="773">
                  <c:v>44978</c:v>
                </c:pt>
                <c:pt idx="774">
                  <c:v>44977</c:v>
                </c:pt>
                <c:pt idx="775">
                  <c:v>44974</c:v>
                </c:pt>
                <c:pt idx="776">
                  <c:v>44973</c:v>
                </c:pt>
                <c:pt idx="777">
                  <c:v>44972</c:v>
                </c:pt>
                <c:pt idx="778">
                  <c:v>44971</c:v>
                </c:pt>
                <c:pt idx="779">
                  <c:v>44970</c:v>
                </c:pt>
                <c:pt idx="780">
                  <c:v>44967</c:v>
                </c:pt>
                <c:pt idx="781">
                  <c:v>44966</c:v>
                </c:pt>
                <c:pt idx="782">
                  <c:v>44965</c:v>
                </c:pt>
                <c:pt idx="783">
                  <c:v>44964</c:v>
                </c:pt>
                <c:pt idx="784">
                  <c:v>44963</c:v>
                </c:pt>
                <c:pt idx="785">
                  <c:v>44960</c:v>
                </c:pt>
                <c:pt idx="786">
                  <c:v>44959</c:v>
                </c:pt>
                <c:pt idx="787">
                  <c:v>44958</c:v>
                </c:pt>
                <c:pt idx="788">
                  <c:v>44957</c:v>
                </c:pt>
                <c:pt idx="789">
                  <c:v>44956</c:v>
                </c:pt>
                <c:pt idx="790">
                  <c:v>44953</c:v>
                </c:pt>
                <c:pt idx="791">
                  <c:v>44951</c:v>
                </c:pt>
                <c:pt idx="792">
                  <c:v>44950</c:v>
                </c:pt>
                <c:pt idx="793">
                  <c:v>44949</c:v>
                </c:pt>
                <c:pt idx="794">
                  <c:v>44946</c:v>
                </c:pt>
                <c:pt idx="795">
                  <c:v>44945</c:v>
                </c:pt>
                <c:pt idx="796">
                  <c:v>44944</c:v>
                </c:pt>
                <c:pt idx="797">
                  <c:v>44943</c:v>
                </c:pt>
                <c:pt idx="798">
                  <c:v>44942</c:v>
                </c:pt>
                <c:pt idx="799">
                  <c:v>44939</c:v>
                </c:pt>
                <c:pt idx="800">
                  <c:v>44938</c:v>
                </c:pt>
                <c:pt idx="801">
                  <c:v>44937</c:v>
                </c:pt>
                <c:pt idx="802">
                  <c:v>44936</c:v>
                </c:pt>
                <c:pt idx="803">
                  <c:v>44935</c:v>
                </c:pt>
                <c:pt idx="804">
                  <c:v>44932</c:v>
                </c:pt>
                <c:pt idx="805">
                  <c:v>44931</c:v>
                </c:pt>
                <c:pt idx="806">
                  <c:v>44930</c:v>
                </c:pt>
                <c:pt idx="807">
                  <c:v>44929</c:v>
                </c:pt>
                <c:pt idx="808">
                  <c:v>44928</c:v>
                </c:pt>
                <c:pt idx="809">
                  <c:v>44925</c:v>
                </c:pt>
                <c:pt idx="810">
                  <c:v>44924</c:v>
                </c:pt>
                <c:pt idx="811">
                  <c:v>44923</c:v>
                </c:pt>
                <c:pt idx="812">
                  <c:v>44922</c:v>
                </c:pt>
                <c:pt idx="813">
                  <c:v>44921</c:v>
                </c:pt>
                <c:pt idx="814">
                  <c:v>44918</c:v>
                </c:pt>
                <c:pt idx="815">
                  <c:v>44917</c:v>
                </c:pt>
                <c:pt idx="816">
                  <c:v>44916</c:v>
                </c:pt>
                <c:pt idx="817">
                  <c:v>44915</c:v>
                </c:pt>
                <c:pt idx="818">
                  <c:v>44914</c:v>
                </c:pt>
                <c:pt idx="819">
                  <c:v>44911</c:v>
                </c:pt>
                <c:pt idx="820">
                  <c:v>44910</c:v>
                </c:pt>
                <c:pt idx="821">
                  <c:v>44909</c:v>
                </c:pt>
                <c:pt idx="822">
                  <c:v>44908</c:v>
                </c:pt>
                <c:pt idx="823">
                  <c:v>44907</c:v>
                </c:pt>
                <c:pt idx="824">
                  <c:v>44904</c:v>
                </c:pt>
                <c:pt idx="825">
                  <c:v>44903</c:v>
                </c:pt>
                <c:pt idx="826">
                  <c:v>44902</c:v>
                </c:pt>
                <c:pt idx="827">
                  <c:v>44901</c:v>
                </c:pt>
                <c:pt idx="828">
                  <c:v>44900</c:v>
                </c:pt>
                <c:pt idx="829">
                  <c:v>44897</c:v>
                </c:pt>
                <c:pt idx="830">
                  <c:v>44896</c:v>
                </c:pt>
                <c:pt idx="831">
                  <c:v>44895</c:v>
                </c:pt>
                <c:pt idx="832">
                  <c:v>44894</c:v>
                </c:pt>
                <c:pt idx="833">
                  <c:v>44893</c:v>
                </c:pt>
                <c:pt idx="834">
                  <c:v>44890</c:v>
                </c:pt>
                <c:pt idx="835">
                  <c:v>44889</c:v>
                </c:pt>
                <c:pt idx="836">
                  <c:v>44888</c:v>
                </c:pt>
                <c:pt idx="837">
                  <c:v>44887</c:v>
                </c:pt>
                <c:pt idx="838">
                  <c:v>44886</c:v>
                </c:pt>
                <c:pt idx="839">
                  <c:v>44883</c:v>
                </c:pt>
                <c:pt idx="840">
                  <c:v>44882</c:v>
                </c:pt>
                <c:pt idx="841">
                  <c:v>44881</c:v>
                </c:pt>
                <c:pt idx="842">
                  <c:v>44880</c:v>
                </c:pt>
                <c:pt idx="843">
                  <c:v>44879</c:v>
                </c:pt>
                <c:pt idx="844">
                  <c:v>44876</c:v>
                </c:pt>
                <c:pt idx="845">
                  <c:v>44875</c:v>
                </c:pt>
                <c:pt idx="846">
                  <c:v>44874</c:v>
                </c:pt>
                <c:pt idx="847">
                  <c:v>44872</c:v>
                </c:pt>
                <c:pt idx="848">
                  <c:v>44869</c:v>
                </c:pt>
                <c:pt idx="849">
                  <c:v>44868</c:v>
                </c:pt>
                <c:pt idx="850">
                  <c:v>44867</c:v>
                </c:pt>
                <c:pt idx="851">
                  <c:v>44866</c:v>
                </c:pt>
                <c:pt idx="852">
                  <c:v>44865</c:v>
                </c:pt>
                <c:pt idx="853">
                  <c:v>44862</c:v>
                </c:pt>
                <c:pt idx="854">
                  <c:v>44861</c:v>
                </c:pt>
                <c:pt idx="855">
                  <c:v>44859</c:v>
                </c:pt>
                <c:pt idx="856">
                  <c:v>44858</c:v>
                </c:pt>
                <c:pt idx="857">
                  <c:v>44855</c:v>
                </c:pt>
                <c:pt idx="858">
                  <c:v>44854</c:v>
                </c:pt>
                <c:pt idx="859">
                  <c:v>44853</c:v>
                </c:pt>
                <c:pt idx="860">
                  <c:v>44852</c:v>
                </c:pt>
                <c:pt idx="861">
                  <c:v>44851</c:v>
                </c:pt>
                <c:pt idx="862">
                  <c:v>44848</c:v>
                </c:pt>
                <c:pt idx="863">
                  <c:v>44847</c:v>
                </c:pt>
                <c:pt idx="864">
                  <c:v>44846</c:v>
                </c:pt>
                <c:pt idx="865">
                  <c:v>44845</c:v>
                </c:pt>
                <c:pt idx="866">
                  <c:v>44844</c:v>
                </c:pt>
                <c:pt idx="867">
                  <c:v>44841</c:v>
                </c:pt>
                <c:pt idx="868">
                  <c:v>44840</c:v>
                </c:pt>
                <c:pt idx="869">
                  <c:v>44838</c:v>
                </c:pt>
                <c:pt idx="870">
                  <c:v>44837</c:v>
                </c:pt>
                <c:pt idx="871">
                  <c:v>44834</c:v>
                </c:pt>
                <c:pt idx="872">
                  <c:v>44833</c:v>
                </c:pt>
                <c:pt idx="873">
                  <c:v>44832</c:v>
                </c:pt>
                <c:pt idx="874">
                  <c:v>44831</c:v>
                </c:pt>
                <c:pt idx="875">
                  <c:v>44830</c:v>
                </c:pt>
                <c:pt idx="876">
                  <c:v>44827</c:v>
                </c:pt>
                <c:pt idx="877">
                  <c:v>44826</c:v>
                </c:pt>
                <c:pt idx="878">
                  <c:v>44825</c:v>
                </c:pt>
                <c:pt idx="879">
                  <c:v>44824</c:v>
                </c:pt>
                <c:pt idx="880">
                  <c:v>44823</c:v>
                </c:pt>
                <c:pt idx="881">
                  <c:v>44820</c:v>
                </c:pt>
                <c:pt idx="882">
                  <c:v>44819</c:v>
                </c:pt>
                <c:pt idx="883">
                  <c:v>44818</c:v>
                </c:pt>
                <c:pt idx="884">
                  <c:v>44817</c:v>
                </c:pt>
                <c:pt idx="885">
                  <c:v>44816</c:v>
                </c:pt>
                <c:pt idx="886">
                  <c:v>44813</c:v>
                </c:pt>
                <c:pt idx="887">
                  <c:v>44812</c:v>
                </c:pt>
                <c:pt idx="888">
                  <c:v>44811</c:v>
                </c:pt>
                <c:pt idx="889">
                  <c:v>44810</c:v>
                </c:pt>
                <c:pt idx="890">
                  <c:v>44809</c:v>
                </c:pt>
                <c:pt idx="891">
                  <c:v>44806</c:v>
                </c:pt>
                <c:pt idx="892">
                  <c:v>44805</c:v>
                </c:pt>
                <c:pt idx="893">
                  <c:v>44803</c:v>
                </c:pt>
                <c:pt idx="894">
                  <c:v>44802</c:v>
                </c:pt>
                <c:pt idx="895">
                  <c:v>44799</c:v>
                </c:pt>
                <c:pt idx="896">
                  <c:v>44798</c:v>
                </c:pt>
                <c:pt idx="897">
                  <c:v>44797</c:v>
                </c:pt>
                <c:pt idx="898">
                  <c:v>44796</c:v>
                </c:pt>
                <c:pt idx="899">
                  <c:v>44795</c:v>
                </c:pt>
                <c:pt idx="900">
                  <c:v>44792</c:v>
                </c:pt>
                <c:pt idx="901">
                  <c:v>44791</c:v>
                </c:pt>
                <c:pt idx="902">
                  <c:v>44790</c:v>
                </c:pt>
                <c:pt idx="903">
                  <c:v>44789</c:v>
                </c:pt>
                <c:pt idx="904">
                  <c:v>44785</c:v>
                </c:pt>
                <c:pt idx="905">
                  <c:v>44784</c:v>
                </c:pt>
                <c:pt idx="906">
                  <c:v>44783</c:v>
                </c:pt>
                <c:pt idx="907">
                  <c:v>44781</c:v>
                </c:pt>
                <c:pt idx="908">
                  <c:v>44778</c:v>
                </c:pt>
                <c:pt idx="909">
                  <c:v>44777</c:v>
                </c:pt>
                <c:pt idx="910">
                  <c:v>44776</c:v>
                </c:pt>
                <c:pt idx="911">
                  <c:v>44775</c:v>
                </c:pt>
                <c:pt idx="912">
                  <c:v>44774</c:v>
                </c:pt>
                <c:pt idx="913">
                  <c:v>44771</c:v>
                </c:pt>
                <c:pt idx="914">
                  <c:v>44770</c:v>
                </c:pt>
                <c:pt idx="915">
                  <c:v>44769</c:v>
                </c:pt>
                <c:pt idx="916">
                  <c:v>44768</c:v>
                </c:pt>
                <c:pt idx="917">
                  <c:v>44767</c:v>
                </c:pt>
                <c:pt idx="918">
                  <c:v>44764</c:v>
                </c:pt>
                <c:pt idx="919">
                  <c:v>44763</c:v>
                </c:pt>
                <c:pt idx="920">
                  <c:v>44762</c:v>
                </c:pt>
                <c:pt idx="921">
                  <c:v>44761</c:v>
                </c:pt>
                <c:pt idx="922">
                  <c:v>44760</c:v>
                </c:pt>
                <c:pt idx="923">
                  <c:v>44757</c:v>
                </c:pt>
                <c:pt idx="924">
                  <c:v>44756</c:v>
                </c:pt>
                <c:pt idx="925">
                  <c:v>44755</c:v>
                </c:pt>
                <c:pt idx="926">
                  <c:v>44754</c:v>
                </c:pt>
                <c:pt idx="927">
                  <c:v>44753</c:v>
                </c:pt>
                <c:pt idx="928">
                  <c:v>44750</c:v>
                </c:pt>
                <c:pt idx="929">
                  <c:v>44749</c:v>
                </c:pt>
                <c:pt idx="930">
                  <c:v>44748</c:v>
                </c:pt>
                <c:pt idx="931">
                  <c:v>44747</c:v>
                </c:pt>
                <c:pt idx="932">
                  <c:v>44746</c:v>
                </c:pt>
                <c:pt idx="933">
                  <c:v>44743</c:v>
                </c:pt>
                <c:pt idx="934">
                  <c:v>44742</c:v>
                </c:pt>
                <c:pt idx="935">
                  <c:v>44741</c:v>
                </c:pt>
                <c:pt idx="936">
                  <c:v>44740</c:v>
                </c:pt>
                <c:pt idx="937">
                  <c:v>44739</c:v>
                </c:pt>
                <c:pt idx="938">
                  <c:v>44736</c:v>
                </c:pt>
                <c:pt idx="939">
                  <c:v>44735</c:v>
                </c:pt>
                <c:pt idx="940">
                  <c:v>44734</c:v>
                </c:pt>
                <c:pt idx="941">
                  <c:v>44733</c:v>
                </c:pt>
                <c:pt idx="942">
                  <c:v>44732</c:v>
                </c:pt>
                <c:pt idx="943">
                  <c:v>44729</c:v>
                </c:pt>
                <c:pt idx="944">
                  <c:v>44728</c:v>
                </c:pt>
                <c:pt idx="945">
                  <c:v>44727</c:v>
                </c:pt>
                <c:pt idx="946">
                  <c:v>44726</c:v>
                </c:pt>
                <c:pt idx="947">
                  <c:v>44725</c:v>
                </c:pt>
                <c:pt idx="948">
                  <c:v>44722</c:v>
                </c:pt>
                <c:pt idx="949">
                  <c:v>44721</c:v>
                </c:pt>
                <c:pt idx="950">
                  <c:v>44720</c:v>
                </c:pt>
                <c:pt idx="951">
                  <c:v>44719</c:v>
                </c:pt>
                <c:pt idx="952">
                  <c:v>44718</c:v>
                </c:pt>
                <c:pt idx="953">
                  <c:v>44715</c:v>
                </c:pt>
                <c:pt idx="954">
                  <c:v>44714</c:v>
                </c:pt>
                <c:pt idx="955">
                  <c:v>44713</c:v>
                </c:pt>
                <c:pt idx="956">
                  <c:v>44712</c:v>
                </c:pt>
                <c:pt idx="957">
                  <c:v>44711</c:v>
                </c:pt>
                <c:pt idx="958">
                  <c:v>44708</c:v>
                </c:pt>
                <c:pt idx="959">
                  <c:v>44707</c:v>
                </c:pt>
                <c:pt idx="960">
                  <c:v>44706</c:v>
                </c:pt>
                <c:pt idx="961">
                  <c:v>44705</c:v>
                </c:pt>
                <c:pt idx="962">
                  <c:v>44704</c:v>
                </c:pt>
                <c:pt idx="963">
                  <c:v>44701</c:v>
                </c:pt>
                <c:pt idx="964">
                  <c:v>44700</c:v>
                </c:pt>
                <c:pt idx="965">
                  <c:v>44699</c:v>
                </c:pt>
                <c:pt idx="966">
                  <c:v>44698</c:v>
                </c:pt>
                <c:pt idx="967">
                  <c:v>44697</c:v>
                </c:pt>
                <c:pt idx="968">
                  <c:v>44694</c:v>
                </c:pt>
                <c:pt idx="969">
                  <c:v>44693</c:v>
                </c:pt>
                <c:pt idx="970">
                  <c:v>44692</c:v>
                </c:pt>
                <c:pt idx="971">
                  <c:v>44691</c:v>
                </c:pt>
                <c:pt idx="972">
                  <c:v>44690</c:v>
                </c:pt>
                <c:pt idx="973">
                  <c:v>44687</c:v>
                </c:pt>
                <c:pt idx="974">
                  <c:v>44686</c:v>
                </c:pt>
                <c:pt idx="975">
                  <c:v>44685</c:v>
                </c:pt>
                <c:pt idx="976">
                  <c:v>44683</c:v>
                </c:pt>
                <c:pt idx="977">
                  <c:v>44680</c:v>
                </c:pt>
                <c:pt idx="978">
                  <c:v>44679</c:v>
                </c:pt>
                <c:pt idx="979">
                  <c:v>44678</c:v>
                </c:pt>
                <c:pt idx="980">
                  <c:v>44677</c:v>
                </c:pt>
                <c:pt idx="981">
                  <c:v>44676</c:v>
                </c:pt>
                <c:pt idx="982">
                  <c:v>44673</c:v>
                </c:pt>
                <c:pt idx="983">
                  <c:v>44672</c:v>
                </c:pt>
                <c:pt idx="984">
                  <c:v>44671</c:v>
                </c:pt>
                <c:pt idx="985">
                  <c:v>44670</c:v>
                </c:pt>
                <c:pt idx="986">
                  <c:v>44669</c:v>
                </c:pt>
                <c:pt idx="987">
                  <c:v>44664</c:v>
                </c:pt>
                <c:pt idx="988">
                  <c:v>44663</c:v>
                </c:pt>
                <c:pt idx="989">
                  <c:v>44662</c:v>
                </c:pt>
                <c:pt idx="990">
                  <c:v>44659</c:v>
                </c:pt>
                <c:pt idx="991">
                  <c:v>44658</c:v>
                </c:pt>
                <c:pt idx="992">
                  <c:v>44657</c:v>
                </c:pt>
                <c:pt idx="993">
                  <c:v>44656</c:v>
                </c:pt>
                <c:pt idx="994">
                  <c:v>44655</c:v>
                </c:pt>
                <c:pt idx="995">
                  <c:v>44652</c:v>
                </c:pt>
                <c:pt idx="996">
                  <c:v>44651</c:v>
                </c:pt>
                <c:pt idx="997">
                  <c:v>44650</c:v>
                </c:pt>
                <c:pt idx="998">
                  <c:v>44649</c:v>
                </c:pt>
                <c:pt idx="999">
                  <c:v>44648</c:v>
                </c:pt>
                <c:pt idx="1000">
                  <c:v>44645</c:v>
                </c:pt>
                <c:pt idx="1001">
                  <c:v>44644</c:v>
                </c:pt>
                <c:pt idx="1002">
                  <c:v>44643</c:v>
                </c:pt>
                <c:pt idx="1003">
                  <c:v>44642</c:v>
                </c:pt>
                <c:pt idx="1004">
                  <c:v>44641</c:v>
                </c:pt>
                <c:pt idx="1005">
                  <c:v>44637</c:v>
                </c:pt>
                <c:pt idx="1006">
                  <c:v>44636</c:v>
                </c:pt>
                <c:pt idx="1007">
                  <c:v>44635</c:v>
                </c:pt>
                <c:pt idx="1008">
                  <c:v>44634</c:v>
                </c:pt>
                <c:pt idx="1009">
                  <c:v>44631</c:v>
                </c:pt>
                <c:pt idx="1010">
                  <c:v>44630</c:v>
                </c:pt>
                <c:pt idx="1011">
                  <c:v>44629</c:v>
                </c:pt>
                <c:pt idx="1012">
                  <c:v>44628</c:v>
                </c:pt>
                <c:pt idx="1013">
                  <c:v>44627</c:v>
                </c:pt>
                <c:pt idx="1014">
                  <c:v>44624</c:v>
                </c:pt>
                <c:pt idx="1015">
                  <c:v>44623</c:v>
                </c:pt>
                <c:pt idx="1016">
                  <c:v>44622</c:v>
                </c:pt>
                <c:pt idx="1017">
                  <c:v>44620</c:v>
                </c:pt>
                <c:pt idx="1018">
                  <c:v>44617</c:v>
                </c:pt>
                <c:pt idx="1019">
                  <c:v>44616</c:v>
                </c:pt>
                <c:pt idx="1020">
                  <c:v>44615</c:v>
                </c:pt>
                <c:pt idx="1021">
                  <c:v>44614</c:v>
                </c:pt>
                <c:pt idx="1022">
                  <c:v>44613</c:v>
                </c:pt>
                <c:pt idx="1023">
                  <c:v>44610</c:v>
                </c:pt>
                <c:pt idx="1024">
                  <c:v>44609</c:v>
                </c:pt>
                <c:pt idx="1025">
                  <c:v>44608</c:v>
                </c:pt>
                <c:pt idx="1026">
                  <c:v>44607</c:v>
                </c:pt>
                <c:pt idx="1027">
                  <c:v>44606</c:v>
                </c:pt>
                <c:pt idx="1028">
                  <c:v>44603</c:v>
                </c:pt>
                <c:pt idx="1029">
                  <c:v>44602</c:v>
                </c:pt>
                <c:pt idx="1030">
                  <c:v>44601</c:v>
                </c:pt>
                <c:pt idx="1031">
                  <c:v>44600</c:v>
                </c:pt>
                <c:pt idx="1032">
                  <c:v>44599</c:v>
                </c:pt>
                <c:pt idx="1033">
                  <c:v>44596</c:v>
                </c:pt>
                <c:pt idx="1034">
                  <c:v>44595</c:v>
                </c:pt>
                <c:pt idx="1035">
                  <c:v>44594</c:v>
                </c:pt>
                <c:pt idx="1036">
                  <c:v>44593</c:v>
                </c:pt>
                <c:pt idx="1037">
                  <c:v>44592</c:v>
                </c:pt>
                <c:pt idx="1038">
                  <c:v>44589</c:v>
                </c:pt>
                <c:pt idx="1039">
                  <c:v>44588</c:v>
                </c:pt>
                <c:pt idx="1040">
                  <c:v>44586</c:v>
                </c:pt>
                <c:pt idx="1041">
                  <c:v>44585</c:v>
                </c:pt>
                <c:pt idx="1042">
                  <c:v>44582</c:v>
                </c:pt>
                <c:pt idx="1043">
                  <c:v>44581</c:v>
                </c:pt>
                <c:pt idx="1044">
                  <c:v>44580</c:v>
                </c:pt>
                <c:pt idx="1045">
                  <c:v>44579</c:v>
                </c:pt>
                <c:pt idx="1046">
                  <c:v>44578</c:v>
                </c:pt>
                <c:pt idx="1047">
                  <c:v>44575</c:v>
                </c:pt>
                <c:pt idx="1048">
                  <c:v>44574</c:v>
                </c:pt>
                <c:pt idx="1049">
                  <c:v>44573</c:v>
                </c:pt>
                <c:pt idx="1050">
                  <c:v>44572</c:v>
                </c:pt>
                <c:pt idx="1051">
                  <c:v>44571</c:v>
                </c:pt>
                <c:pt idx="1052">
                  <c:v>44568</c:v>
                </c:pt>
                <c:pt idx="1053">
                  <c:v>44567</c:v>
                </c:pt>
                <c:pt idx="1054">
                  <c:v>44566</c:v>
                </c:pt>
                <c:pt idx="1055">
                  <c:v>44565</c:v>
                </c:pt>
                <c:pt idx="1056">
                  <c:v>44564</c:v>
                </c:pt>
                <c:pt idx="1057">
                  <c:v>44561</c:v>
                </c:pt>
                <c:pt idx="1058">
                  <c:v>44560</c:v>
                </c:pt>
                <c:pt idx="1059">
                  <c:v>44559</c:v>
                </c:pt>
                <c:pt idx="1060">
                  <c:v>44558</c:v>
                </c:pt>
                <c:pt idx="1061">
                  <c:v>44557</c:v>
                </c:pt>
                <c:pt idx="1062">
                  <c:v>44554</c:v>
                </c:pt>
                <c:pt idx="1063">
                  <c:v>44553</c:v>
                </c:pt>
                <c:pt idx="1064">
                  <c:v>44552</c:v>
                </c:pt>
                <c:pt idx="1065">
                  <c:v>44551</c:v>
                </c:pt>
                <c:pt idx="1066">
                  <c:v>44550</c:v>
                </c:pt>
                <c:pt idx="1067">
                  <c:v>44547</c:v>
                </c:pt>
                <c:pt idx="1068">
                  <c:v>44546</c:v>
                </c:pt>
                <c:pt idx="1069">
                  <c:v>44545</c:v>
                </c:pt>
                <c:pt idx="1070">
                  <c:v>44544</c:v>
                </c:pt>
                <c:pt idx="1071">
                  <c:v>44543</c:v>
                </c:pt>
                <c:pt idx="1072">
                  <c:v>44540</c:v>
                </c:pt>
                <c:pt idx="1073">
                  <c:v>44539</c:v>
                </c:pt>
                <c:pt idx="1074">
                  <c:v>44538</c:v>
                </c:pt>
                <c:pt idx="1075">
                  <c:v>44537</c:v>
                </c:pt>
                <c:pt idx="1076">
                  <c:v>44536</c:v>
                </c:pt>
                <c:pt idx="1077">
                  <c:v>44533</c:v>
                </c:pt>
                <c:pt idx="1078">
                  <c:v>44532</c:v>
                </c:pt>
                <c:pt idx="1079">
                  <c:v>44531</c:v>
                </c:pt>
                <c:pt idx="1080">
                  <c:v>44530</c:v>
                </c:pt>
                <c:pt idx="1081">
                  <c:v>44529</c:v>
                </c:pt>
                <c:pt idx="1082">
                  <c:v>44526</c:v>
                </c:pt>
                <c:pt idx="1083">
                  <c:v>44525</c:v>
                </c:pt>
                <c:pt idx="1084">
                  <c:v>44524</c:v>
                </c:pt>
                <c:pt idx="1085">
                  <c:v>44523</c:v>
                </c:pt>
                <c:pt idx="1086">
                  <c:v>44522</c:v>
                </c:pt>
                <c:pt idx="1087">
                  <c:v>44518</c:v>
                </c:pt>
                <c:pt idx="1088">
                  <c:v>44517</c:v>
                </c:pt>
                <c:pt idx="1089">
                  <c:v>44516</c:v>
                </c:pt>
                <c:pt idx="1090">
                  <c:v>44515</c:v>
                </c:pt>
                <c:pt idx="1091">
                  <c:v>44512</c:v>
                </c:pt>
                <c:pt idx="1092">
                  <c:v>44511</c:v>
                </c:pt>
                <c:pt idx="1093">
                  <c:v>44510</c:v>
                </c:pt>
                <c:pt idx="1094">
                  <c:v>44509</c:v>
                </c:pt>
                <c:pt idx="1095">
                  <c:v>44508</c:v>
                </c:pt>
                <c:pt idx="1096">
                  <c:v>44504</c:v>
                </c:pt>
                <c:pt idx="1097">
                  <c:v>44503</c:v>
                </c:pt>
                <c:pt idx="1098">
                  <c:v>44502</c:v>
                </c:pt>
                <c:pt idx="1099">
                  <c:v>44501</c:v>
                </c:pt>
                <c:pt idx="1100">
                  <c:v>44498</c:v>
                </c:pt>
                <c:pt idx="1101">
                  <c:v>44497</c:v>
                </c:pt>
                <c:pt idx="1102">
                  <c:v>44496</c:v>
                </c:pt>
                <c:pt idx="1103">
                  <c:v>44495</c:v>
                </c:pt>
                <c:pt idx="1104">
                  <c:v>44494</c:v>
                </c:pt>
                <c:pt idx="1105">
                  <c:v>44491</c:v>
                </c:pt>
                <c:pt idx="1106">
                  <c:v>44490</c:v>
                </c:pt>
                <c:pt idx="1107">
                  <c:v>44489</c:v>
                </c:pt>
                <c:pt idx="1108">
                  <c:v>44488</c:v>
                </c:pt>
                <c:pt idx="1109">
                  <c:v>44487</c:v>
                </c:pt>
                <c:pt idx="1110">
                  <c:v>44483</c:v>
                </c:pt>
                <c:pt idx="1111">
                  <c:v>44482</c:v>
                </c:pt>
                <c:pt idx="1112">
                  <c:v>44481</c:v>
                </c:pt>
                <c:pt idx="1113">
                  <c:v>44480</c:v>
                </c:pt>
                <c:pt idx="1114">
                  <c:v>44477</c:v>
                </c:pt>
                <c:pt idx="1115">
                  <c:v>44476</c:v>
                </c:pt>
                <c:pt idx="1116">
                  <c:v>44475</c:v>
                </c:pt>
                <c:pt idx="1117">
                  <c:v>44474</c:v>
                </c:pt>
                <c:pt idx="1118">
                  <c:v>44473</c:v>
                </c:pt>
                <c:pt idx="1119">
                  <c:v>44470</c:v>
                </c:pt>
                <c:pt idx="1120">
                  <c:v>44469</c:v>
                </c:pt>
                <c:pt idx="1121">
                  <c:v>44468</c:v>
                </c:pt>
                <c:pt idx="1122">
                  <c:v>44467</c:v>
                </c:pt>
                <c:pt idx="1123">
                  <c:v>44466</c:v>
                </c:pt>
                <c:pt idx="1124">
                  <c:v>44463</c:v>
                </c:pt>
                <c:pt idx="1125">
                  <c:v>44462</c:v>
                </c:pt>
                <c:pt idx="1126">
                  <c:v>44461</c:v>
                </c:pt>
                <c:pt idx="1127">
                  <c:v>44460</c:v>
                </c:pt>
                <c:pt idx="1128">
                  <c:v>44459</c:v>
                </c:pt>
                <c:pt idx="1129">
                  <c:v>44456</c:v>
                </c:pt>
                <c:pt idx="1130">
                  <c:v>44455</c:v>
                </c:pt>
                <c:pt idx="1131">
                  <c:v>44454</c:v>
                </c:pt>
                <c:pt idx="1132">
                  <c:v>44453</c:v>
                </c:pt>
                <c:pt idx="1133">
                  <c:v>44452</c:v>
                </c:pt>
                <c:pt idx="1134">
                  <c:v>44448</c:v>
                </c:pt>
                <c:pt idx="1135">
                  <c:v>44447</c:v>
                </c:pt>
                <c:pt idx="1136">
                  <c:v>44446</c:v>
                </c:pt>
                <c:pt idx="1137">
                  <c:v>44445</c:v>
                </c:pt>
                <c:pt idx="1138">
                  <c:v>44442</c:v>
                </c:pt>
                <c:pt idx="1139">
                  <c:v>44441</c:v>
                </c:pt>
                <c:pt idx="1140">
                  <c:v>44440</c:v>
                </c:pt>
                <c:pt idx="1141">
                  <c:v>44439</c:v>
                </c:pt>
                <c:pt idx="1142">
                  <c:v>44438</c:v>
                </c:pt>
                <c:pt idx="1143">
                  <c:v>44435</c:v>
                </c:pt>
                <c:pt idx="1144">
                  <c:v>44434</c:v>
                </c:pt>
                <c:pt idx="1145">
                  <c:v>44433</c:v>
                </c:pt>
                <c:pt idx="1146">
                  <c:v>44432</c:v>
                </c:pt>
                <c:pt idx="1147">
                  <c:v>44431</c:v>
                </c:pt>
                <c:pt idx="1148">
                  <c:v>44428</c:v>
                </c:pt>
                <c:pt idx="1149">
                  <c:v>44426</c:v>
                </c:pt>
                <c:pt idx="1150">
                  <c:v>44425</c:v>
                </c:pt>
                <c:pt idx="1151">
                  <c:v>44424</c:v>
                </c:pt>
                <c:pt idx="1152">
                  <c:v>44421</c:v>
                </c:pt>
                <c:pt idx="1153">
                  <c:v>44420</c:v>
                </c:pt>
                <c:pt idx="1154">
                  <c:v>44419</c:v>
                </c:pt>
                <c:pt idx="1155">
                  <c:v>44418</c:v>
                </c:pt>
                <c:pt idx="1156">
                  <c:v>44417</c:v>
                </c:pt>
                <c:pt idx="1157">
                  <c:v>44414</c:v>
                </c:pt>
                <c:pt idx="1158">
                  <c:v>44413</c:v>
                </c:pt>
                <c:pt idx="1159">
                  <c:v>44412</c:v>
                </c:pt>
                <c:pt idx="1160">
                  <c:v>44411</c:v>
                </c:pt>
                <c:pt idx="1161">
                  <c:v>44410</c:v>
                </c:pt>
                <c:pt idx="1162">
                  <c:v>44407</c:v>
                </c:pt>
                <c:pt idx="1163">
                  <c:v>44406</c:v>
                </c:pt>
                <c:pt idx="1164">
                  <c:v>44405</c:v>
                </c:pt>
                <c:pt idx="1165">
                  <c:v>44404</c:v>
                </c:pt>
                <c:pt idx="1166">
                  <c:v>44403</c:v>
                </c:pt>
                <c:pt idx="1167">
                  <c:v>44400</c:v>
                </c:pt>
                <c:pt idx="1168">
                  <c:v>44399</c:v>
                </c:pt>
                <c:pt idx="1169">
                  <c:v>44397</c:v>
                </c:pt>
                <c:pt idx="1170">
                  <c:v>44396</c:v>
                </c:pt>
                <c:pt idx="1171">
                  <c:v>44393</c:v>
                </c:pt>
                <c:pt idx="1172">
                  <c:v>44392</c:v>
                </c:pt>
                <c:pt idx="1173">
                  <c:v>44391</c:v>
                </c:pt>
                <c:pt idx="1174">
                  <c:v>44390</c:v>
                </c:pt>
                <c:pt idx="1175">
                  <c:v>44389</c:v>
                </c:pt>
                <c:pt idx="1176">
                  <c:v>44386</c:v>
                </c:pt>
                <c:pt idx="1177">
                  <c:v>44385</c:v>
                </c:pt>
                <c:pt idx="1178">
                  <c:v>44384</c:v>
                </c:pt>
                <c:pt idx="1179">
                  <c:v>44383</c:v>
                </c:pt>
                <c:pt idx="1180">
                  <c:v>44382</c:v>
                </c:pt>
                <c:pt idx="1181">
                  <c:v>44379</c:v>
                </c:pt>
                <c:pt idx="1182">
                  <c:v>44378</c:v>
                </c:pt>
                <c:pt idx="1183">
                  <c:v>44377</c:v>
                </c:pt>
                <c:pt idx="1184">
                  <c:v>44376</c:v>
                </c:pt>
                <c:pt idx="1185">
                  <c:v>44375</c:v>
                </c:pt>
                <c:pt idx="1186">
                  <c:v>44372</c:v>
                </c:pt>
                <c:pt idx="1187">
                  <c:v>44371</c:v>
                </c:pt>
                <c:pt idx="1188">
                  <c:v>44370</c:v>
                </c:pt>
                <c:pt idx="1189">
                  <c:v>44369</c:v>
                </c:pt>
                <c:pt idx="1190">
                  <c:v>44368</c:v>
                </c:pt>
                <c:pt idx="1191">
                  <c:v>44365</c:v>
                </c:pt>
                <c:pt idx="1192">
                  <c:v>44364</c:v>
                </c:pt>
                <c:pt idx="1193">
                  <c:v>44363</c:v>
                </c:pt>
                <c:pt idx="1194">
                  <c:v>44362</c:v>
                </c:pt>
                <c:pt idx="1195">
                  <c:v>44361</c:v>
                </c:pt>
                <c:pt idx="1196">
                  <c:v>44358</c:v>
                </c:pt>
                <c:pt idx="1197">
                  <c:v>44357</c:v>
                </c:pt>
                <c:pt idx="1198">
                  <c:v>44356</c:v>
                </c:pt>
                <c:pt idx="1199">
                  <c:v>44355</c:v>
                </c:pt>
                <c:pt idx="1200">
                  <c:v>44354</c:v>
                </c:pt>
                <c:pt idx="1201">
                  <c:v>44351</c:v>
                </c:pt>
                <c:pt idx="1202">
                  <c:v>44350</c:v>
                </c:pt>
                <c:pt idx="1203">
                  <c:v>44349</c:v>
                </c:pt>
                <c:pt idx="1204">
                  <c:v>44348</c:v>
                </c:pt>
                <c:pt idx="1205">
                  <c:v>44347</c:v>
                </c:pt>
                <c:pt idx="1206">
                  <c:v>44344</c:v>
                </c:pt>
                <c:pt idx="1207">
                  <c:v>44343</c:v>
                </c:pt>
                <c:pt idx="1208">
                  <c:v>44342</c:v>
                </c:pt>
                <c:pt idx="1209">
                  <c:v>44341</c:v>
                </c:pt>
                <c:pt idx="1210">
                  <c:v>44340</c:v>
                </c:pt>
                <c:pt idx="1211">
                  <c:v>44337</c:v>
                </c:pt>
                <c:pt idx="1212">
                  <c:v>44336</c:v>
                </c:pt>
                <c:pt idx="1213">
                  <c:v>44335</c:v>
                </c:pt>
                <c:pt idx="1214">
                  <c:v>44334</c:v>
                </c:pt>
                <c:pt idx="1215">
                  <c:v>44333</c:v>
                </c:pt>
                <c:pt idx="1216">
                  <c:v>44330</c:v>
                </c:pt>
                <c:pt idx="1217">
                  <c:v>44328</c:v>
                </c:pt>
                <c:pt idx="1218">
                  <c:v>44327</c:v>
                </c:pt>
                <c:pt idx="1219">
                  <c:v>44326</c:v>
                </c:pt>
                <c:pt idx="1220">
                  <c:v>44323</c:v>
                </c:pt>
                <c:pt idx="1221">
                  <c:v>44322</c:v>
                </c:pt>
                <c:pt idx="1222">
                  <c:v>44321</c:v>
                </c:pt>
                <c:pt idx="1223">
                  <c:v>44320</c:v>
                </c:pt>
                <c:pt idx="1224">
                  <c:v>44319</c:v>
                </c:pt>
                <c:pt idx="1225">
                  <c:v>44316</c:v>
                </c:pt>
                <c:pt idx="1226">
                  <c:v>44315</c:v>
                </c:pt>
                <c:pt idx="1227">
                  <c:v>44314</c:v>
                </c:pt>
                <c:pt idx="1228">
                  <c:v>44313</c:v>
                </c:pt>
                <c:pt idx="1229">
                  <c:v>44312</c:v>
                </c:pt>
                <c:pt idx="1230">
                  <c:v>44309</c:v>
                </c:pt>
                <c:pt idx="1231">
                  <c:v>44308</c:v>
                </c:pt>
                <c:pt idx="1232">
                  <c:v>44306</c:v>
                </c:pt>
                <c:pt idx="1233">
                  <c:v>44305</c:v>
                </c:pt>
                <c:pt idx="1234">
                  <c:v>44302</c:v>
                </c:pt>
                <c:pt idx="1235">
                  <c:v>44301</c:v>
                </c:pt>
                <c:pt idx="1236">
                  <c:v>44299</c:v>
                </c:pt>
                <c:pt idx="1237">
                  <c:v>44298</c:v>
                </c:pt>
              </c:numCache>
            </c:numRef>
          </c:cat>
          <c:val>
            <c:numRef>
              <c:f>'Share Price'!$B$2:$B$1239</c:f>
              <c:numCache>
                <c:formatCode>General</c:formatCode>
                <c:ptCount val="1238"/>
                <c:pt idx="0">
                  <c:v>274.94</c:v>
                </c:pt>
                <c:pt idx="1">
                  <c:v>261.26</c:v>
                </c:pt>
                <c:pt idx="2">
                  <c:v>261.55</c:v>
                </c:pt>
                <c:pt idx="3">
                  <c:v>260.66000000000003</c:v>
                </c:pt>
                <c:pt idx="4">
                  <c:v>262.61</c:v>
                </c:pt>
                <c:pt idx="5">
                  <c:v>249.65</c:v>
                </c:pt>
                <c:pt idx="6">
                  <c:v>264.05</c:v>
                </c:pt>
                <c:pt idx="7">
                  <c:v>268.85000000000002</c:v>
                </c:pt>
                <c:pt idx="8">
                  <c:v>258.45</c:v>
                </c:pt>
                <c:pt idx="9">
                  <c:v>250.25</c:v>
                </c:pt>
                <c:pt idx="10">
                  <c:v>264.55</c:v>
                </c:pt>
                <c:pt idx="11">
                  <c:v>262.35000000000002</c:v>
                </c:pt>
                <c:pt idx="12">
                  <c:v>275.10000000000002</c:v>
                </c:pt>
                <c:pt idx="13">
                  <c:v>267.8</c:v>
                </c:pt>
                <c:pt idx="14">
                  <c:v>266.7</c:v>
                </c:pt>
                <c:pt idx="15">
                  <c:v>271.25</c:v>
                </c:pt>
                <c:pt idx="16">
                  <c:v>279.60000000000002</c:v>
                </c:pt>
                <c:pt idx="17">
                  <c:v>277.2</c:v>
                </c:pt>
                <c:pt idx="18">
                  <c:v>283.60000000000002</c:v>
                </c:pt>
                <c:pt idx="19">
                  <c:v>276.2</c:v>
                </c:pt>
                <c:pt idx="20">
                  <c:v>286</c:v>
                </c:pt>
                <c:pt idx="21">
                  <c:v>279.25</c:v>
                </c:pt>
                <c:pt idx="22">
                  <c:v>282.05</c:v>
                </c:pt>
                <c:pt idx="23">
                  <c:v>299.45</c:v>
                </c:pt>
                <c:pt idx="24">
                  <c:v>316.35000000000002</c:v>
                </c:pt>
                <c:pt idx="25">
                  <c:v>318.3</c:v>
                </c:pt>
                <c:pt idx="26">
                  <c:v>317.60000000000002</c:v>
                </c:pt>
                <c:pt idx="27">
                  <c:v>321.64999999999998</c:v>
                </c:pt>
                <c:pt idx="28">
                  <c:v>319.2</c:v>
                </c:pt>
                <c:pt idx="29">
                  <c:v>312.10000000000002</c:v>
                </c:pt>
                <c:pt idx="30">
                  <c:v>306.85000000000002</c:v>
                </c:pt>
                <c:pt idx="31">
                  <c:v>309.64999999999998</c:v>
                </c:pt>
                <c:pt idx="32">
                  <c:v>308.75</c:v>
                </c:pt>
                <c:pt idx="33">
                  <c:v>309.64999999999998</c:v>
                </c:pt>
                <c:pt idx="34">
                  <c:v>308.95</c:v>
                </c:pt>
                <c:pt idx="35">
                  <c:v>313.7</c:v>
                </c:pt>
                <c:pt idx="36">
                  <c:v>316.55</c:v>
                </c:pt>
                <c:pt idx="37">
                  <c:v>319.45</c:v>
                </c:pt>
                <c:pt idx="38">
                  <c:v>317.25</c:v>
                </c:pt>
                <c:pt idx="39">
                  <c:v>314.10000000000002</c:v>
                </c:pt>
                <c:pt idx="40">
                  <c:v>316.60000000000002</c:v>
                </c:pt>
                <c:pt idx="41">
                  <c:v>321</c:v>
                </c:pt>
                <c:pt idx="42">
                  <c:v>324.64999999999998</c:v>
                </c:pt>
                <c:pt idx="43">
                  <c:v>322.8</c:v>
                </c:pt>
                <c:pt idx="44">
                  <c:v>326.55</c:v>
                </c:pt>
                <c:pt idx="45">
                  <c:v>343.4</c:v>
                </c:pt>
                <c:pt idx="46">
                  <c:v>341.45</c:v>
                </c:pt>
                <c:pt idx="47">
                  <c:v>342.5</c:v>
                </c:pt>
                <c:pt idx="48">
                  <c:v>323.89999999999998</c:v>
                </c:pt>
                <c:pt idx="49">
                  <c:v>325.14999999999998</c:v>
                </c:pt>
                <c:pt idx="50">
                  <c:v>329</c:v>
                </c:pt>
                <c:pt idx="51">
                  <c:v>317.10000000000002</c:v>
                </c:pt>
                <c:pt idx="52">
                  <c:v>320.3</c:v>
                </c:pt>
                <c:pt idx="53">
                  <c:v>331.3</c:v>
                </c:pt>
                <c:pt idx="54">
                  <c:v>335.15</c:v>
                </c:pt>
                <c:pt idx="55">
                  <c:v>338.3</c:v>
                </c:pt>
                <c:pt idx="56">
                  <c:v>330.2</c:v>
                </c:pt>
                <c:pt idx="57">
                  <c:v>331.65</c:v>
                </c:pt>
                <c:pt idx="58">
                  <c:v>332.2</c:v>
                </c:pt>
                <c:pt idx="59">
                  <c:v>342.55</c:v>
                </c:pt>
                <c:pt idx="60">
                  <c:v>357.4</c:v>
                </c:pt>
                <c:pt idx="61">
                  <c:v>358.3</c:v>
                </c:pt>
                <c:pt idx="62">
                  <c:v>361</c:v>
                </c:pt>
                <c:pt idx="63">
                  <c:v>365.85</c:v>
                </c:pt>
                <c:pt idx="64">
                  <c:v>361.5</c:v>
                </c:pt>
                <c:pt idx="65">
                  <c:v>357.25</c:v>
                </c:pt>
                <c:pt idx="66">
                  <c:v>360.35</c:v>
                </c:pt>
                <c:pt idx="67">
                  <c:v>367.6</c:v>
                </c:pt>
                <c:pt idx="68">
                  <c:v>387.95</c:v>
                </c:pt>
                <c:pt idx="69">
                  <c:v>345.7</c:v>
                </c:pt>
                <c:pt idx="70">
                  <c:v>341.85</c:v>
                </c:pt>
                <c:pt idx="71">
                  <c:v>332.5</c:v>
                </c:pt>
                <c:pt idx="72">
                  <c:v>319.14999999999998</c:v>
                </c:pt>
                <c:pt idx="73">
                  <c:v>305.95</c:v>
                </c:pt>
                <c:pt idx="74">
                  <c:v>307.25</c:v>
                </c:pt>
                <c:pt idx="75">
                  <c:v>309.39999999999998</c:v>
                </c:pt>
                <c:pt idx="76">
                  <c:v>313.14999999999998</c:v>
                </c:pt>
                <c:pt idx="77">
                  <c:v>313.89999999999998</c:v>
                </c:pt>
                <c:pt idx="78">
                  <c:v>311.89999999999998</c:v>
                </c:pt>
                <c:pt idx="79">
                  <c:v>308.89999999999998</c:v>
                </c:pt>
                <c:pt idx="80">
                  <c:v>312.7</c:v>
                </c:pt>
                <c:pt idx="81">
                  <c:v>307.14999999999998</c:v>
                </c:pt>
                <c:pt idx="82">
                  <c:v>310.85000000000002</c:v>
                </c:pt>
                <c:pt idx="83">
                  <c:v>312.39999999999998</c:v>
                </c:pt>
                <c:pt idx="84">
                  <c:v>311.64999999999998</c:v>
                </c:pt>
                <c:pt idx="85">
                  <c:v>317.89999999999998</c:v>
                </c:pt>
                <c:pt idx="86">
                  <c:v>321.64999999999998</c:v>
                </c:pt>
                <c:pt idx="87">
                  <c:v>324.10000000000002</c:v>
                </c:pt>
                <c:pt idx="88">
                  <c:v>324.55</c:v>
                </c:pt>
                <c:pt idx="89">
                  <c:v>323.60000000000002</c:v>
                </c:pt>
                <c:pt idx="90">
                  <c:v>322.89999999999998</c:v>
                </c:pt>
                <c:pt idx="91">
                  <c:v>324.85000000000002</c:v>
                </c:pt>
                <c:pt idx="92">
                  <c:v>314</c:v>
                </c:pt>
                <c:pt idx="93">
                  <c:v>319.10000000000002</c:v>
                </c:pt>
                <c:pt idx="94">
                  <c:v>320.14999999999998</c:v>
                </c:pt>
                <c:pt idx="95">
                  <c:v>321.2</c:v>
                </c:pt>
                <c:pt idx="96">
                  <c:v>327</c:v>
                </c:pt>
                <c:pt idx="97">
                  <c:v>321.05</c:v>
                </c:pt>
                <c:pt idx="98">
                  <c:v>314.3</c:v>
                </c:pt>
                <c:pt idx="99">
                  <c:v>316.35000000000002</c:v>
                </c:pt>
                <c:pt idx="100">
                  <c:v>317.75</c:v>
                </c:pt>
                <c:pt idx="101">
                  <c:v>315.89999999999998</c:v>
                </c:pt>
                <c:pt idx="102">
                  <c:v>318</c:v>
                </c:pt>
                <c:pt idx="103">
                  <c:v>317.8</c:v>
                </c:pt>
                <c:pt idx="104">
                  <c:v>325.8</c:v>
                </c:pt>
                <c:pt idx="105">
                  <c:v>328.7</c:v>
                </c:pt>
                <c:pt idx="106">
                  <c:v>328.8</c:v>
                </c:pt>
                <c:pt idx="107">
                  <c:v>331.55</c:v>
                </c:pt>
                <c:pt idx="108">
                  <c:v>332.75</c:v>
                </c:pt>
                <c:pt idx="109">
                  <c:v>328.85</c:v>
                </c:pt>
                <c:pt idx="110">
                  <c:v>330</c:v>
                </c:pt>
                <c:pt idx="111">
                  <c:v>329.45</c:v>
                </c:pt>
                <c:pt idx="112">
                  <c:v>329.95</c:v>
                </c:pt>
                <c:pt idx="113">
                  <c:v>332</c:v>
                </c:pt>
                <c:pt idx="114">
                  <c:v>329</c:v>
                </c:pt>
                <c:pt idx="115">
                  <c:v>331.65</c:v>
                </c:pt>
                <c:pt idx="116">
                  <c:v>336.05</c:v>
                </c:pt>
                <c:pt idx="117">
                  <c:v>338.6</c:v>
                </c:pt>
                <c:pt idx="118">
                  <c:v>333.05</c:v>
                </c:pt>
                <c:pt idx="119">
                  <c:v>339.15</c:v>
                </c:pt>
                <c:pt idx="120">
                  <c:v>342</c:v>
                </c:pt>
                <c:pt idx="121">
                  <c:v>344.4</c:v>
                </c:pt>
                <c:pt idx="122">
                  <c:v>346.55</c:v>
                </c:pt>
                <c:pt idx="123">
                  <c:v>354.85</c:v>
                </c:pt>
                <c:pt idx="124">
                  <c:v>346.6</c:v>
                </c:pt>
                <c:pt idx="125">
                  <c:v>347.05</c:v>
                </c:pt>
                <c:pt idx="126">
                  <c:v>344.4</c:v>
                </c:pt>
                <c:pt idx="127">
                  <c:v>339.45</c:v>
                </c:pt>
                <c:pt idx="128">
                  <c:v>341.65</c:v>
                </c:pt>
                <c:pt idx="129">
                  <c:v>337.8</c:v>
                </c:pt>
                <c:pt idx="130">
                  <c:v>346.55</c:v>
                </c:pt>
                <c:pt idx="131">
                  <c:v>347.65</c:v>
                </c:pt>
                <c:pt idx="132">
                  <c:v>357.6</c:v>
                </c:pt>
                <c:pt idx="133">
                  <c:v>358.9</c:v>
                </c:pt>
                <c:pt idx="134">
                  <c:v>363.45</c:v>
                </c:pt>
                <c:pt idx="135">
                  <c:v>362.5</c:v>
                </c:pt>
                <c:pt idx="136">
                  <c:v>360.8</c:v>
                </c:pt>
                <c:pt idx="137">
                  <c:v>354.9</c:v>
                </c:pt>
                <c:pt idx="138">
                  <c:v>347.25</c:v>
                </c:pt>
                <c:pt idx="139">
                  <c:v>338.1</c:v>
                </c:pt>
                <c:pt idx="140">
                  <c:v>335.15</c:v>
                </c:pt>
                <c:pt idx="141">
                  <c:v>333.45</c:v>
                </c:pt>
                <c:pt idx="142">
                  <c:v>332.4</c:v>
                </c:pt>
                <c:pt idx="143">
                  <c:v>332.2</c:v>
                </c:pt>
                <c:pt idx="144">
                  <c:v>329.4</c:v>
                </c:pt>
                <c:pt idx="145">
                  <c:v>326.95</c:v>
                </c:pt>
                <c:pt idx="146">
                  <c:v>334.6</c:v>
                </c:pt>
                <c:pt idx="147">
                  <c:v>331.85</c:v>
                </c:pt>
                <c:pt idx="148">
                  <c:v>315.7</c:v>
                </c:pt>
                <c:pt idx="149">
                  <c:v>302.60000000000002</c:v>
                </c:pt>
                <c:pt idx="150">
                  <c:v>308.64999999999998</c:v>
                </c:pt>
                <c:pt idx="151">
                  <c:v>312.7</c:v>
                </c:pt>
                <c:pt idx="152">
                  <c:v>321.64999999999998</c:v>
                </c:pt>
                <c:pt idx="153">
                  <c:v>323.75</c:v>
                </c:pt>
                <c:pt idx="154">
                  <c:v>328.65</c:v>
                </c:pt>
                <c:pt idx="155">
                  <c:v>330.8</c:v>
                </c:pt>
                <c:pt idx="156">
                  <c:v>327.75</c:v>
                </c:pt>
                <c:pt idx="157">
                  <c:v>323.8</c:v>
                </c:pt>
                <c:pt idx="158">
                  <c:v>324.10000000000002</c:v>
                </c:pt>
                <c:pt idx="159">
                  <c:v>326.3</c:v>
                </c:pt>
                <c:pt idx="160">
                  <c:v>329.45</c:v>
                </c:pt>
                <c:pt idx="161">
                  <c:v>342.5</c:v>
                </c:pt>
                <c:pt idx="162">
                  <c:v>336.6</c:v>
                </c:pt>
                <c:pt idx="163">
                  <c:v>346.5</c:v>
                </c:pt>
                <c:pt idx="164">
                  <c:v>346</c:v>
                </c:pt>
                <c:pt idx="165">
                  <c:v>351.55</c:v>
                </c:pt>
                <c:pt idx="166">
                  <c:v>353</c:v>
                </c:pt>
                <c:pt idx="167">
                  <c:v>345.45</c:v>
                </c:pt>
                <c:pt idx="168">
                  <c:v>348.15</c:v>
                </c:pt>
                <c:pt idx="169">
                  <c:v>358.4</c:v>
                </c:pt>
                <c:pt idx="170">
                  <c:v>359.5</c:v>
                </c:pt>
                <c:pt idx="171">
                  <c:v>354.45</c:v>
                </c:pt>
                <c:pt idx="172">
                  <c:v>365.6</c:v>
                </c:pt>
                <c:pt idx="173">
                  <c:v>376.9</c:v>
                </c:pt>
                <c:pt idx="174">
                  <c:v>373.7</c:v>
                </c:pt>
                <c:pt idx="175">
                  <c:v>372.25</c:v>
                </c:pt>
                <c:pt idx="176">
                  <c:v>378.2</c:v>
                </c:pt>
                <c:pt idx="177">
                  <c:v>376</c:v>
                </c:pt>
                <c:pt idx="178">
                  <c:v>381.45</c:v>
                </c:pt>
                <c:pt idx="179">
                  <c:v>383.3</c:v>
                </c:pt>
                <c:pt idx="180">
                  <c:v>383.15</c:v>
                </c:pt>
                <c:pt idx="181">
                  <c:v>382.3</c:v>
                </c:pt>
                <c:pt idx="182">
                  <c:v>381.65</c:v>
                </c:pt>
                <c:pt idx="183">
                  <c:v>384.7</c:v>
                </c:pt>
                <c:pt idx="184">
                  <c:v>385.1</c:v>
                </c:pt>
                <c:pt idx="185">
                  <c:v>386.5</c:v>
                </c:pt>
                <c:pt idx="186">
                  <c:v>389.45</c:v>
                </c:pt>
                <c:pt idx="187">
                  <c:v>391.4</c:v>
                </c:pt>
                <c:pt idx="188">
                  <c:v>390.65</c:v>
                </c:pt>
                <c:pt idx="189">
                  <c:v>392.65</c:v>
                </c:pt>
                <c:pt idx="190">
                  <c:v>395.85</c:v>
                </c:pt>
                <c:pt idx="191">
                  <c:v>397.7</c:v>
                </c:pt>
                <c:pt idx="192">
                  <c:v>395.05</c:v>
                </c:pt>
                <c:pt idx="193">
                  <c:v>399.55</c:v>
                </c:pt>
                <c:pt idx="194">
                  <c:v>399.4</c:v>
                </c:pt>
                <c:pt idx="195">
                  <c:v>398</c:v>
                </c:pt>
                <c:pt idx="196">
                  <c:v>391.4</c:v>
                </c:pt>
                <c:pt idx="197">
                  <c:v>390.6</c:v>
                </c:pt>
                <c:pt idx="198">
                  <c:v>381.95</c:v>
                </c:pt>
                <c:pt idx="199">
                  <c:v>398</c:v>
                </c:pt>
                <c:pt idx="200">
                  <c:v>400.65</c:v>
                </c:pt>
                <c:pt idx="201">
                  <c:v>409.5</c:v>
                </c:pt>
                <c:pt idx="202">
                  <c:v>407</c:v>
                </c:pt>
                <c:pt idx="203">
                  <c:v>412.95</c:v>
                </c:pt>
                <c:pt idx="204">
                  <c:v>427.8</c:v>
                </c:pt>
                <c:pt idx="205">
                  <c:v>426.7</c:v>
                </c:pt>
                <c:pt idx="206">
                  <c:v>431.75</c:v>
                </c:pt>
                <c:pt idx="207">
                  <c:v>428.65</c:v>
                </c:pt>
                <c:pt idx="208">
                  <c:v>429.6</c:v>
                </c:pt>
                <c:pt idx="209">
                  <c:v>429.95</c:v>
                </c:pt>
                <c:pt idx="210">
                  <c:v>403.75</c:v>
                </c:pt>
                <c:pt idx="211">
                  <c:v>406.9</c:v>
                </c:pt>
                <c:pt idx="212">
                  <c:v>405.55</c:v>
                </c:pt>
                <c:pt idx="213">
                  <c:v>418.1</c:v>
                </c:pt>
                <c:pt idx="214">
                  <c:v>416.15</c:v>
                </c:pt>
                <c:pt idx="215">
                  <c:v>415.45</c:v>
                </c:pt>
                <c:pt idx="216">
                  <c:v>412.05</c:v>
                </c:pt>
                <c:pt idx="217">
                  <c:v>398.65</c:v>
                </c:pt>
                <c:pt idx="218">
                  <c:v>404.9</c:v>
                </c:pt>
                <c:pt idx="219">
                  <c:v>412.05</c:v>
                </c:pt>
                <c:pt idx="220">
                  <c:v>415.05</c:v>
                </c:pt>
                <c:pt idx="221">
                  <c:v>431.5</c:v>
                </c:pt>
                <c:pt idx="222">
                  <c:v>409.6</c:v>
                </c:pt>
                <c:pt idx="223">
                  <c:v>376.25</c:v>
                </c:pt>
                <c:pt idx="224">
                  <c:v>372.8</c:v>
                </c:pt>
                <c:pt idx="225">
                  <c:v>357.05</c:v>
                </c:pt>
                <c:pt idx="226">
                  <c:v>359.45</c:v>
                </c:pt>
                <c:pt idx="227">
                  <c:v>323.10000000000002</c:v>
                </c:pt>
                <c:pt idx="228">
                  <c:v>331.45</c:v>
                </c:pt>
                <c:pt idx="229">
                  <c:v>339.95</c:v>
                </c:pt>
                <c:pt idx="230">
                  <c:v>341.55</c:v>
                </c:pt>
                <c:pt idx="231">
                  <c:v>354.65</c:v>
                </c:pt>
                <c:pt idx="232">
                  <c:v>352.2</c:v>
                </c:pt>
                <c:pt idx="233">
                  <c:v>349.8</c:v>
                </c:pt>
                <c:pt idx="234">
                  <c:v>360.45</c:v>
                </c:pt>
                <c:pt idx="235">
                  <c:v>361.2</c:v>
                </c:pt>
                <c:pt idx="236">
                  <c:v>361.2</c:v>
                </c:pt>
                <c:pt idx="237">
                  <c:v>371.15</c:v>
                </c:pt>
                <c:pt idx="238">
                  <c:v>373.9</c:v>
                </c:pt>
                <c:pt idx="239">
                  <c:v>373.8</c:v>
                </c:pt>
                <c:pt idx="240">
                  <c:v>375.05</c:v>
                </c:pt>
                <c:pt idx="241">
                  <c:v>370.85</c:v>
                </c:pt>
                <c:pt idx="242">
                  <c:v>367.05</c:v>
                </c:pt>
                <c:pt idx="243">
                  <c:v>360.8</c:v>
                </c:pt>
                <c:pt idx="244">
                  <c:v>346.3</c:v>
                </c:pt>
                <c:pt idx="245">
                  <c:v>337.65</c:v>
                </c:pt>
                <c:pt idx="246">
                  <c:v>344.35</c:v>
                </c:pt>
                <c:pt idx="247">
                  <c:v>335.95</c:v>
                </c:pt>
                <c:pt idx="248">
                  <c:v>350.3</c:v>
                </c:pt>
                <c:pt idx="249">
                  <c:v>359.75</c:v>
                </c:pt>
                <c:pt idx="250">
                  <c:v>358.55</c:v>
                </c:pt>
                <c:pt idx="251">
                  <c:v>350.1</c:v>
                </c:pt>
                <c:pt idx="252">
                  <c:v>351.85</c:v>
                </c:pt>
                <c:pt idx="253">
                  <c:v>354.65</c:v>
                </c:pt>
                <c:pt idx="254">
                  <c:v>362.2</c:v>
                </c:pt>
                <c:pt idx="255">
                  <c:v>370.35</c:v>
                </c:pt>
                <c:pt idx="256">
                  <c:v>371.55</c:v>
                </c:pt>
                <c:pt idx="257">
                  <c:v>361.35</c:v>
                </c:pt>
                <c:pt idx="258">
                  <c:v>357.9</c:v>
                </c:pt>
                <c:pt idx="259">
                  <c:v>353.65</c:v>
                </c:pt>
                <c:pt idx="260">
                  <c:v>333.15</c:v>
                </c:pt>
                <c:pt idx="261">
                  <c:v>328.45</c:v>
                </c:pt>
                <c:pt idx="262">
                  <c:v>329.35</c:v>
                </c:pt>
                <c:pt idx="263">
                  <c:v>333.3</c:v>
                </c:pt>
                <c:pt idx="264">
                  <c:v>330.65</c:v>
                </c:pt>
                <c:pt idx="265">
                  <c:v>335.7</c:v>
                </c:pt>
                <c:pt idx="266">
                  <c:v>341.5</c:v>
                </c:pt>
                <c:pt idx="267">
                  <c:v>337.55</c:v>
                </c:pt>
                <c:pt idx="268">
                  <c:v>336.25</c:v>
                </c:pt>
                <c:pt idx="269">
                  <c:v>326.14999999999998</c:v>
                </c:pt>
                <c:pt idx="270">
                  <c:v>323.60000000000002</c:v>
                </c:pt>
                <c:pt idx="271">
                  <c:v>332.4</c:v>
                </c:pt>
                <c:pt idx="272">
                  <c:v>350.05</c:v>
                </c:pt>
                <c:pt idx="273">
                  <c:v>363.5</c:v>
                </c:pt>
                <c:pt idx="274">
                  <c:v>364.15</c:v>
                </c:pt>
                <c:pt idx="275">
                  <c:v>371.7</c:v>
                </c:pt>
                <c:pt idx="276">
                  <c:v>381.55</c:v>
                </c:pt>
                <c:pt idx="277">
                  <c:v>376.85</c:v>
                </c:pt>
                <c:pt idx="278">
                  <c:v>333.35</c:v>
                </c:pt>
                <c:pt idx="279">
                  <c:v>342.45</c:v>
                </c:pt>
                <c:pt idx="280">
                  <c:v>359.9</c:v>
                </c:pt>
                <c:pt idx="281">
                  <c:v>379.3</c:v>
                </c:pt>
                <c:pt idx="282">
                  <c:v>371.65</c:v>
                </c:pt>
                <c:pt idx="283">
                  <c:v>369.5</c:v>
                </c:pt>
                <c:pt idx="284">
                  <c:v>381.45</c:v>
                </c:pt>
                <c:pt idx="285">
                  <c:v>395.05</c:v>
                </c:pt>
                <c:pt idx="286">
                  <c:v>403.05</c:v>
                </c:pt>
                <c:pt idx="287">
                  <c:v>406.3</c:v>
                </c:pt>
                <c:pt idx="288">
                  <c:v>400.1</c:v>
                </c:pt>
                <c:pt idx="289">
                  <c:v>407.15</c:v>
                </c:pt>
                <c:pt idx="290">
                  <c:v>433.55</c:v>
                </c:pt>
                <c:pt idx="291">
                  <c:v>476.3</c:v>
                </c:pt>
                <c:pt idx="292">
                  <c:v>436.9</c:v>
                </c:pt>
                <c:pt idx="293">
                  <c:v>427.65</c:v>
                </c:pt>
                <c:pt idx="294">
                  <c:v>407.65</c:v>
                </c:pt>
                <c:pt idx="295">
                  <c:v>400.85</c:v>
                </c:pt>
                <c:pt idx="296">
                  <c:v>410.1</c:v>
                </c:pt>
                <c:pt idx="297">
                  <c:v>418.45</c:v>
                </c:pt>
                <c:pt idx="298">
                  <c:v>408</c:v>
                </c:pt>
                <c:pt idx="299">
                  <c:v>419.2</c:v>
                </c:pt>
                <c:pt idx="300">
                  <c:v>431.6</c:v>
                </c:pt>
                <c:pt idx="301">
                  <c:v>426.4</c:v>
                </c:pt>
                <c:pt idx="302">
                  <c:v>411.15</c:v>
                </c:pt>
                <c:pt idx="303">
                  <c:v>371.9</c:v>
                </c:pt>
                <c:pt idx="304">
                  <c:v>376.75</c:v>
                </c:pt>
                <c:pt idx="305">
                  <c:v>357.95</c:v>
                </c:pt>
                <c:pt idx="306">
                  <c:v>393.3</c:v>
                </c:pt>
                <c:pt idx="307">
                  <c:v>410.3</c:v>
                </c:pt>
                <c:pt idx="308">
                  <c:v>417.4</c:v>
                </c:pt>
                <c:pt idx="309">
                  <c:v>416.15</c:v>
                </c:pt>
                <c:pt idx="310">
                  <c:v>410.45</c:v>
                </c:pt>
                <c:pt idx="311">
                  <c:v>432.1</c:v>
                </c:pt>
                <c:pt idx="312">
                  <c:v>429.55</c:v>
                </c:pt>
                <c:pt idx="313">
                  <c:v>428.1</c:v>
                </c:pt>
                <c:pt idx="314">
                  <c:v>422.7</c:v>
                </c:pt>
                <c:pt idx="315">
                  <c:v>408.3</c:v>
                </c:pt>
                <c:pt idx="316">
                  <c:v>425.55</c:v>
                </c:pt>
                <c:pt idx="317">
                  <c:v>427.7</c:v>
                </c:pt>
                <c:pt idx="318">
                  <c:v>428.55</c:v>
                </c:pt>
                <c:pt idx="319">
                  <c:v>429.6</c:v>
                </c:pt>
                <c:pt idx="320">
                  <c:v>433.25</c:v>
                </c:pt>
                <c:pt idx="321">
                  <c:v>448.45</c:v>
                </c:pt>
                <c:pt idx="322">
                  <c:v>457.45</c:v>
                </c:pt>
                <c:pt idx="323">
                  <c:v>468.3</c:v>
                </c:pt>
                <c:pt idx="324">
                  <c:v>469.9</c:v>
                </c:pt>
                <c:pt idx="325">
                  <c:v>465.95</c:v>
                </c:pt>
                <c:pt idx="326">
                  <c:v>471.5</c:v>
                </c:pt>
                <c:pt idx="327">
                  <c:v>474.25</c:v>
                </c:pt>
                <c:pt idx="328">
                  <c:v>458.6</c:v>
                </c:pt>
                <c:pt idx="329">
                  <c:v>470.55</c:v>
                </c:pt>
                <c:pt idx="330">
                  <c:v>464.7</c:v>
                </c:pt>
                <c:pt idx="331">
                  <c:v>443.25</c:v>
                </c:pt>
                <c:pt idx="332">
                  <c:v>441.25</c:v>
                </c:pt>
                <c:pt idx="333">
                  <c:v>437.75</c:v>
                </c:pt>
                <c:pt idx="334">
                  <c:v>437.05</c:v>
                </c:pt>
                <c:pt idx="335">
                  <c:v>435.85</c:v>
                </c:pt>
                <c:pt idx="336">
                  <c:v>443.35</c:v>
                </c:pt>
                <c:pt idx="337">
                  <c:v>439.4</c:v>
                </c:pt>
                <c:pt idx="338">
                  <c:v>434</c:v>
                </c:pt>
                <c:pt idx="339">
                  <c:v>438.1</c:v>
                </c:pt>
                <c:pt idx="340">
                  <c:v>420.2</c:v>
                </c:pt>
                <c:pt idx="341">
                  <c:v>421.85</c:v>
                </c:pt>
                <c:pt idx="342">
                  <c:v>432.15</c:v>
                </c:pt>
                <c:pt idx="343">
                  <c:v>416.2</c:v>
                </c:pt>
                <c:pt idx="344">
                  <c:v>419.5</c:v>
                </c:pt>
                <c:pt idx="345">
                  <c:v>419.85</c:v>
                </c:pt>
                <c:pt idx="346">
                  <c:v>437.7</c:v>
                </c:pt>
                <c:pt idx="347">
                  <c:v>436.55</c:v>
                </c:pt>
                <c:pt idx="348">
                  <c:v>447.95</c:v>
                </c:pt>
                <c:pt idx="349">
                  <c:v>477.85</c:v>
                </c:pt>
                <c:pt idx="350">
                  <c:v>469.65</c:v>
                </c:pt>
                <c:pt idx="351">
                  <c:v>450.9</c:v>
                </c:pt>
                <c:pt idx="352">
                  <c:v>446.2</c:v>
                </c:pt>
                <c:pt idx="353">
                  <c:v>470.95</c:v>
                </c:pt>
                <c:pt idx="354">
                  <c:v>471.8</c:v>
                </c:pt>
                <c:pt idx="355">
                  <c:v>465.35</c:v>
                </c:pt>
                <c:pt idx="356">
                  <c:v>438.9</c:v>
                </c:pt>
                <c:pt idx="357">
                  <c:v>432.3</c:v>
                </c:pt>
                <c:pt idx="358">
                  <c:v>419.75</c:v>
                </c:pt>
                <c:pt idx="359">
                  <c:v>441.95</c:v>
                </c:pt>
                <c:pt idx="360">
                  <c:v>442.15</c:v>
                </c:pt>
                <c:pt idx="361">
                  <c:v>442.55</c:v>
                </c:pt>
                <c:pt idx="362">
                  <c:v>465.65</c:v>
                </c:pt>
                <c:pt idx="363">
                  <c:v>477.3</c:v>
                </c:pt>
                <c:pt idx="364">
                  <c:v>489.6</c:v>
                </c:pt>
                <c:pt idx="365">
                  <c:v>479.6</c:v>
                </c:pt>
                <c:pt idx="366">
                  <c:v>474.2</c:v>
                </c:pt>
                <c:pt idx="367">
                  <c:v>470.5</c:v>
                </c:pt>
                <c:pt idx="368">
                  <c:v>475.4</c:v>
                </c:pt>
                <c:pt idx="369">
                  <c:v>480.55</c:v>
                </c:pt>
                <c:pt idx="370">
                  <c:v>480.85</c:v>
                </c:pt>
                <c:pt idx="371">
                  <c:v>487.05</c:v>
                </c:pt>
                <c:pt idx="372">
                  <c:v>451.7</c:v>
                </c:pt>
                <c:pt idx="373">
                  <c:v>493.4</c:v>
                </c:pt>
                <c:pt idx="374">
                  <c:v>509.5</c:v>
                </c:pt>
                <c:pt idx="375">
                  <c:v>524.70000000000005</c:v>
                </c:pt>
                <c:pt idx="376">
                  <c:v>531.45000000000005</c:v>
                </c:pt>
                <c:pt idx="377">
                  <c:v>526.35</c:v>
                </c:pt>
                <c:pt idx="378">
                  <c:v>521.85</c:v>
                </c:pt>
                <c:pt idx="379">
                  <c:v>526.15</c:v>
                </c:pt>
                <c:pt idx="380">
                  <c:v>526.25</c:v>
                </c:pt>
                <c:pt idx="381">
                  <c:v>534.04999999999995</c:v>
                </c:pt>
                <c:pt idx="382">
                  <c:v>544.25</c:v>
                </c:pt>
                <c:pt idx="383">
                  <c:v>510.2</c:v>
                </c:pt>
                <c:pt idx="384">
                  <c:v>528.6</c:v>
                </c:pt>
                <c:pt idx="385">
                  <c:v>530.54999999999995</c:v>
                </c:pt>
                <c:pt idx="386">
                  <c:v>545.29999999999995</c:v>
                </c:pt>
                <c:pt idx="387">
                  <c:v>555.29999999999995</c:v>
                </c:pt>
                <c:pt idx="388">
                  <c:v>552</c:v>
                </c:pt>
                <c:pt idx="389">
                  <c:v>556.70000000000005</c:v>
                </c:pt>
                <c:pt idx="390">
                  <c:v>565.4</c:v>
                </c:pt>
                <c:pt idx="391">
                  <c:v>562.9</c:v>
                </c:pt>
                <c:pt idx="392">
                  <c:v>569.54999999999995</c:v>
                </c:pt>
                <c:pt idx="393">
                  <c:v>581.85</c:v>
                </c:pt>
                <c:pt idx="394">
                  <c:v>592.70000000000005</c:v>
                </c:pt>
                <c:pt idx="395">
                  <c:v>600.5</c:v>
                </c:pt>
                <c:pt idx="396">
                  <c:v>601.20000000000005</c:v>
                </c:pt>
                <c:pt idx="397">
                  <c:v>607.4</c:v>
                </c:pt>
                <c:pt idx="398">
                  <c:v>579.79999999999995</c:v>
                </c:pt>
                <c:pt idx="399">
                  <c:v>578.20000000000005</c:v>
                </c:pt>
                <c:pt idx="400">
                  <c:v>576.1</c:v>
                </c:pt>
                <c:pt idx="401">
                  <c:v>577.20000000000005</c:v>
                </c:pt>
                <c:pt idx="402">
                  <c:v>572.70000000000005</c:v>
                </c:pt>
                <c:pt idx="403">
                  <c:v>570.75</c:v>
                </c:pt>
                <c:pt idx="404">
                  <c:v>563.9</c:v>
                </c:pt>
                <c:pt idx="405">
                  <c:v>561.70000000000005</c:v>
                </c:pt>
                <c:pt idx="406">
                  <c:v>573.5</c:v>
                </c:pt>
                <c:pt idx="407">
                  <c:v>570.65</c:v>
                </c:pt>
                <c:pt idx="408">
                  <c:v>554.1</c:v>
                </c:pt>
                <c:pt idx="409">
                  <c:v>569.45000000000005</c:v>
                </c:pt>
                <c:pt idx="410">
                  <c:v>575.85</c:v>
                </c:pt>
                <c:pt idx="411">
                  <c:v>518.15</c:v>
                </c:pt>
                <c:pt idx="412">
                  <c:v>538.45000000000005</c:v>
                </c:pt>
                <c:pt idx="413">
                  <c:v>565.79999999999995</c:v>
                </c:pt>
                <c:pt idx="414">
                  <c:v>546.04999999999995</c:v>
                </c:pt>
                <c:pt idx="415">
                  <c:v>550.79999999999995</c:v>
                </c:pt>
                <c:pt idx="416">
                  <c:v>589.79999999999995</c:v>
                </c:pt>
                <c:pt idx="417">
                  <c:v>595.5</c:v>
                </c:pt>
                <c:pt idx="418">
                  <c:v>601.5</c:v>
                </c:pt>
                <c:pt idx="419">
                  <c:v>614.45000000000005</c:v>
                </c:pt>
                <c:pt idx="420">
                  <c:v>606.29999999999995</c:v>
                </c:pt>
                <c:pt idx="421">
                  <c:v>552.35</c:v>
                </c:pt>
                <c:pt idx="422">
                  <c:v>575.70000000000005</c:v>
                </c:pt>
                <c:pt idx="423">
                  <c:v>593.75</c:v>
                </c:pt>
                <c:pt idx="424">
                  <c:v>590.29999999999995</c:v>
                </c:pt>
                <c:pt idx="425">
                  <c:v>624.1</c:v>
                </c:pt>
                <c:pt idx="426">
                  <c:v>613.75</c:v>
                </c:pt>
                <c:pt idx="427">
                  <c:v>586.15</c:v>
                </c:pt>
                <c:pt idx="428">
                  <c:v>620.15</c:v>
                </c:pt>
                <c:pt idx="429">
                  <c:v>626</c:v>
                </c:pt>
                <c:pt idx="430">
                  <c:v>626.75</c:v>
                </c:pt>
                <c:pt idx="431">
                  <c:v>630</c:v>
                </c:pt>
                <c:pt idx="432">
                  <c:v>609.95000000000005</c:v>
                </c:pt>
                <c:pt idx="433">
                  <c:v>542.75</c:v>
                </c:pt>
                <c:pt idx="434">
                  <c:v>565.9</c:v>
                </c:pt>
                <c:pt idx="435">
                  <c:v>491.05</c:v>
                </c:pt>
                <c:pt idx="436">
                  <c:v>418.75</c:v>
                </c:pt>
                <c:pt idx="437">
                  <c:v>416.95</c:v>
                </c:pt>
                <c:pt idx="438">
                  <c:v>411</c:v>
                </c:pt>
                <c:pt idx="439">
                  <c:v>415</c:v>
                </c:pt>
                <c:pt idx="440">
                  <c:v>416.6</c:v>
                </c:pt>
                <c:pt idx="441">
                  <c:v>413.95</c:v>
                </c:pt>
                <c:pt idx="442">
                  <c:v>409.1</c:v>
                </c:pt>
                <c:pt idx="443">
                  <c:v>407.15</c:v>
                </c:pt>
                <c:pt idx="444">
                  <c:v>416.6</c:v>
                </c:pt>
                <c:pt idx="445">
                  <c:v>409.75</c:v>
                </c:pt>
                <c:pt idx="446">
                  <c:v>387.3</c:v>
                </c:pt>
                <c:pt idx="447">
                  <c:v>390.9</c:v>
                </c:pt>
                <c:pt idx="448">
                  <c:v>396.1</c:v>
                </c:pt>
                <c:pt idx="449">
                  <c:v>390.2</c:v>
                </c:pt>
                <c:pt idx="450">
                  <c:v>390.15</c:v>
                </c:pt>
                <c:pt idx="451">
                  <c:v>392.1</c:v>
                </c:pt>
                <c:pt idx="452">
                  <c:v>389.4</c:v>
                </c:pt>
                <c:pt idx="453">
                  <c:v>373.95</c:v>
                </c:pt>
                <c:pt idx="454">
                  <c:v>374.55</c:v>
                </c:pt>
                <c:pt idx="455">
                  <c:v>368.65</c:v>
                </c:pt>
                <c:pt idx="456">
                  <c:v>353.3</c:v>
                </c:pt>
                <c:pt idx="457">
                  <c:v>351.5</c:v>
                </c:pt>
                <c:pt idx="458">
                  <c:v>404.55</c:v>
                </c:pt>
                <c:pt idx="459">
                  <c:v>381.7</c:v>
                </c:pt>
                <c:pt idx="460">
                  <c:v>382.8</c:v>
                </c:pt>
                <c:pt idx="461">
                  <c:v>375.75</c:v>
                </c:pt>
                <c:pt idx="462">
                  <c:v>373.55</c:v>
                </c:pt>
                <c:pt idx="463">
                  <c:v>377</c:v>
                </c:pt>
                <c:pt idx="464">
                  <c:v>370.5</c:v>
                </c:pt>
                <c:pt idx="465">
                  <c:v>372.25</c:v>
                </c:pt>
                <c:pt idx="466">
                  <c:v>341.4</c:v>
                </c:pt>
                <c:pt idx="467">
                  <c:v>341.75</c:v>
                </c:pt>
                <c:pt idx="468">
                  <c:v>299.7</c:v>
                </c:pt>
                <c:pt idx="469">
                  <c:v>290.8</c:v>
                </c:pt>
                <c:pt idx="470">
                  <c:v>280.25</c:v>
                </c:pt>
                <c:pt idx="471">
                  <c:v>275.60000000000002</c:v>
                </c:pt>
                <c:pt idx="472">
                  <c:v>273.95</c:v>
                </c:pt>
                <c:pt idx="473">
                  <c:v>255.75</c:v>
                </c:pt>
                <c:pt idx="474">
                  <c:v>261.05</c:v>
                </c:pt>
                <c:pt idx="475">
                  <c:v>261.05</c:v>
                </c:pt>
                <c:pt idx="476">
                  <c:v>269.95</c:v>
                </c:pt>
                <c:pt idx="477">
                  <c:v>266.85000000000002</c:v>
                </c:pt>
                <c:pt idx="478">
                  <c:v>276.3</c:v>
                </c:pt>
                <c:pt idx="479">
                  <c:v>284.10000000000002</c:v>
                </c:pt>
                <c:pt idx="480">
                  <c:v>288.85000000000002</c:v>
                </c:pt>
                <c:pt idx="481">
                  <c:v>286.39999999999998</c:v>
                </c:pt>
                <c:pt idx="482">
                  <c:v>288.8</c:v>
                </c:pt>
                <c:pt idx="483">
                  <c:v>289.89999999999998</c:v>
                </c:pt>
                <c:pt idx="484">
                  <c:v>287.14999999999998</c:v>
                </c:pt>
                <c:pt idx="485">
                  <c:v>284.25</c:v>
                </c:pt>
                <c:pt idx="486">
                  <c:v>277.35000000000002</c:v>
                </c:pt>
                <c:pt idx="487">
                  <c:v>264.14999999999998</c:v>
                </c:pt>
                <c:pt idx="488">
                  <c:v>258.45</c:v>
                </c:pt>
                <c:pt idx="489">
                  <c:v>259.89999999999998</c:v>
                </c:pt>
                <c:pt idx="490">
                  <c:v>257.89999999999998</c:v>
                </c:pt>
                <c:pt idx="491">
                  <c:v>251</c:v>
                </c:pt>
                <c:pt idx="492">
                  <c:v>260.2</c:v>
                </c:pt>
                <c:pt idx="493">
                  <c:v>260.14999999999998</c:v>
                </c:pt>
                <c:pt idx="494">
                  <c:v>262.10000000000002</c:v>
                </c:pt>
                <c:pt idx="495">
                  <c:v>264.2</c:v>
                </c:pt>
                <c:pt idx="496">
                  <c:v>264.10000000000002</c:v>
                </c:pt>
                <c:pt idx="497">
                  <c:v>263.95</c:v>
                </c:pt>
                <c:pt idx="498">
                  <c:v>265.05</c:v>
                </c:pt>
                <c:pt idx="499">
                  <c:v>264.39999999999998</c:v>
                </c:pt>
                <c:pt idx="500">
                  <c:v>261.75</c:v>
                </c:pt>
                <c:pt idx="501">
                  <c:v>252.9</c:v>
                </c:pt>
                <c:pt idx="502">
                  <c:v>256</c:v>
                </c:pt>
                <c:pt idx="503">
                  <c:v>260.45</c:v>
                </c:pt>
                <c:pt idx="504">
                  <c:v>249.85</c:v>
                </c:pt>
                <c:pt idx="505">
                  <c:v>244.5</c:v>
                </c:pt>
                <c:pt idx="506">
                  <c:v>239.2</c:v>
                </c:pt>
                <c:pt idx="507">
                  <c:v>245.45</c:v>
                </c:pt>
                <c:pt idx="508">
                  <c:v>244.4</c:v>
                </c:pt>
                <c:pt idx="509">
                  <c:v>245.55</c:v>
                </c:pt>
                <c:pt idx="510">
                  <c:v>243.5</c:v>
                </c:pt>
                <c:pt idx="511">
                  <c:v>222.6</c:v>
                </c:pt>
                <c:pt idx="512">
                  <c:v>243.45</c:v>
                </c:pt>
                <c:pt idx="513">
                  <c:v>245.45</c:v>
                </c:pt>
                <c:pt idx="514">
                  <c:v>237.95</c:v>
                </c:pt>
                <c:pt idx="515">
                  <c:v>237.55</c:v>
                </c:pt>
                <c:pt idx="516">
                  <c:v>241.25</c:v>
                </c:pt>
                <c:pt idx="517">
                  <c:v>242.55</c:v>
                </c:pt>
                <c:pt idx="518">
                  <c:v>250.95</c:v>
                </c:pt>
                <c:pt idx="519">
                  <c:v>246.2</c:v>
                </c:pt>
                <c:pt idx="520">
                  <c:v>244.25</c:v>
                </c:pt>
                <c:pt idx="521">
                  <c:v>259</c:v>
                </c:pt>
                <c:pt idx="522">
                  <c:v>266.89999999999998</c:v>
                </c:pt>
                <c:pt idx="523">
                  <c:v>266.95</c:v>
                </c:pt>
                <c:pt idx="524">
                  <c:v>264.60000000000002</c:v>
                </c:pt>
                <c:pt idx="525">
                  <c:v>261.35000000000002</c:v>
                </c:pt>
                <c:pt idx="526">
                  <c:v>260.35000000000002</c:v>
                </c:pt>
                <c:pt idx="527">
                  <c:v>267.25</c:v>
                </c:pt>
                <c:pt idx="528">
                  <c:v>266.25</c:v>
                </c:pt>
                <c:pt idx="529">
                  <c:v>251.7</c:v>
                </c:pt>
                <c:pt idx="530">
                  <c:v>259.39999999999998</c:v>
                </c:pt>
                <c:pt idx="531">
                  <c:v>248.85</c:v>
                </c:pt>
                <c:pt idx="532">
                  <c:v>245.7</c:v>
                </c:pt>
                <c:pt idx="533">
                  <c:v>229.6</c:v>
                </c:pt>
                <c:pt idx="534">
                  <c:v>259.25</c:v>
                </c:pt>
                <c:pt idx="535">
                  <c:v>281.7</c:v>
                </c:pt>
                <c:pt idx="536">
                  <c:v>280.85000000000002</c:v>
                </c:pt>
                <c:pt idx="537">
                  <c:v>285.2</c:v>
                </c:pt>
                <c:pt idx="538">
                  <c:v>281.35000000000002</c:v>
                </c:pt>
                <c:pt idx="539">
                  <c:v>294.55</c:v>
                </c:pt>
                <c:pt idx="540">
                  <c:v>297.55</c:v>
                </c:pt>
                <c:pt idx="541">
                  <c:v>308.25</c:v>
                </c:pt>
                <c:pt idx="542">
                  <c:v>296.25</c:v>
                </c:pt>
                <c:pt idx="543">
                  <c:v>299.05</c:v>
                </c:pt>
                <c:pt idx="544">
                  <c:v>301.95</c:v>
                </c:pt>
                <c:pt idx="545">
                  <c:v>298.85000000000002</c:v>
                </c:pt>
                <c:pt idx="546">
                  <c:v>288.75</c:v>
                </c:pt>
                <c:pt idx="547">
                  <c:v>320.35000000000002</c:v>
                </c:pt>
                <c:pt idx="548">
                  <c:v>291.25</c:v>
                </c:pt>
                <c:pt idx="549">
                  <c:v>243.6</c:v>
                </c:pt>
                <c:pt idx="550">
                  <c:v>240.4</c:v>
                </c:pt>
                <c:pt idx="551">
                  <c:v>223.55</c:v>
                </c:pt>
                <c:pt idx="552">
                  <c:v>220.65</c:v>
                </c:pt>
                <c:pt idx="553">
                  <c:v>203.25</c:v>
                </c:pt>
                <c:pt idx="554">
                  <c:v>199.8</c:v>
                </c:pt>
                <c:pt idx="555">
                  <c:v>197.4</c:v>
                </c:pt>
                <c:pt idx="556">
                  <c:v>185.3</c:v>
                </c:pt>
                <c:pt idx="557">
                  <c:v>182.1</c:v>
                </c:pt>
                <c:pt idx="558">
                  <c:v>184.65</c:v>
                </c:pt>
                <c:pt idx="559">
                  <c:v>185.5</c:v>
                </c:pt>
                <c:pt idx="560">
                  <c:v>185.3</c:v>
                </c:pt>
                <c:pt idx="561">
                  <c:v>180.8</c:v>
                </c:pt>
                <c:pt idx="562">
                  <c:v>182</c:v>
                </c:pt>
                <c:pt idx="563">
                  <c:v>181.55</c:v>
                </c:pt>
                <c:pt idx="564">
                  <c:v>177.4</c:v>
                </c:pt>
                <c:pt idx="565">
                  <c:v>177.8</c:v>
                </c:pt>
                <c:pt idx="566">
                  <c:v>178.65</c:v>
                </c:pt>
                <c:pt idx="567">
                  <c:v>176.9</c:v>
                </c:pt>
                <c:pt idx="568">
                  <c:v>177.4</c:v>
                </c:pt>
                <c:pt idx="569">
                  <c:v>172.1</c:v>
                </c:pt>
                <c:pt idx="570">
                  <c:v>183.85</c:v>
                </c:pt>
                <c:pt idx="571">
                  <c:v>182.6</c:v>
                </c:pt>
                <c:pt idx="572">
                  <c:v>183.15</c:v>
                </c:pt>
                <c:pt idx="573">
                  <c:v>181.75</c:v>
                </c:pt>
                <c:pt idx="574">
                  <c:v>176.95</c:v>
                </c:pt>
                <c:pt idx="575">
                  <c:v>177.95</c:v>
                </c:pt>
                <c:pt idx="576">
                  <c:v>178.35</c:v>
                </c:pt>
                <c:pt idx="577">
                  <c:v>171.15</c:v>
                </c:pt>
                <c:pt idx="578">
                  <c:v>170.1</c:v>
                </c:pt>
                <c:pt idx="579">
                  <c:v>170.85</c:v>
                </c:pt>
                <c:pt idx="580">
                  <c:v>170</c:v>
                </c:pt>
                <c:pt idx="581">
                  <c:v>172.4</c:v>
                </c:pt>
                <c:pt idx="582">
                  <c:v>165</c:v>
                </c:pt>
                <c:pt idx="583">
                  <c:v>164.2</c:v>
                </c:pt>
                <c:pt idx="584">
                  <c:v>165.35</c:v>
                </c:pt>
                <c:pt idx="585">
                  <c:v>166.1</c:v>
                </c:pt>
                <c:pt idx="586">
                  <c:v>167</c:v>
                </c:pt>
                <c:pt idx="587">
                  <c:v>166.8</c:v>
                </c:pt>
                <c:pt idx="588">
                  <c:v>165.8</c:v>
                </c:pt>
                <c:pt idx="589">
                  <c:v>166.9</c:v>
                </c:pt>
                <c:pt idx="590">
                  <c:v>164.7</c:v>
                </c:pt>
                <c:pt idx="591">
                  <c:v>166.85</c:v>
                </c:pt>
                <c:pt idx="592">
                  <c:v>158.44999999999999</c:v>
                </c:pt>
                <c:pt idx="593">
                  <c:v>160.55000000000001</c:v>
                </c:pt>
                <c:pt idx="594">
                  <c:v>156.9</c:v>
                </c:pt>
                <c:pt idx="595">
                  <c:v>158.44999999999999</c:v>
                </c:pt>
                <c:pt idx="596">
                  <c:v>156.19999999999999</c:v>
                </c:pt>
                <c:pt idx="597">
                  <c:v>160.69999999999999</c:v>
                </c:pt>
                <c:pt idx="598">
                  <c:v>162.05000000000001</c:v>
                </c:pt>
                <c:pt idx="599">
                  <c:v>156.15</c:v>
                </c:pt>
                <c:pt idx="600">
                  <c:v>154.5</c:v>
                </c:pt>
                <c:pt idx="601">
                  <c:v>154</c:v>
                </c:pt>
                <c:pt idx="602">
                  <c:v>154.05000000000001</c:v>
                </c:pt>
                <c:pt idx="603">
                  <c:v>153</c:v>
                </c:pt>
                <c:pt idx="604">
                  <c:v>154.15</c:v>
                </c:pt>
                <c:pt idx="605">
                  <c:v>156.35</c:v>
                </c:pt>
                <c:pt idx="606">
                  <c:v>157.69999999999999</c:v>
                </c:pt>
                <c:pt idx="607">
                  <c:v>151.5</c:v>
                </c:pt>
                <c:pt idx="608">
                  <c:v>151.15</c:v>
                </c:pt>
                <c:pt idx="609">
                  <c:v>157.75</c:v>
                </c:pt>
                <c:pt idx="610">
                  <c:v>168.25</c:v>
                </c:pt>
                <c:pt idx="611">
                  <c:v>166.75</c:v>
                </c:pt>
                <c:pt idx="612">
                  <c:v>167</c:v>
                </c:pt>
                <c:pt idx="613">
                  <c:v>170.35</c:v>
                </c:pt>
                <c:pt idx="614">
                  <c:v>165.95</c:v>
                </c:pt>
                <c:pt idx="615">
                  <c:v>168</c:v>
                </c:pt>
                <c:pt idx="616">
                  <c:v>164.9</c:v>
                </c:pt>
                <c:pt idx="617">
                  <c:v>165.2</c:v>
                </c:pt>
                <c:pt idx="618">
                  <c:v>165.35</c:v>
                </c:pt>
                <c:pt idx="619">
                  <c:v>161.25</c:v>
                </c:pt>
                <c:pt idx="620">
                  <c:v>170.05</c:v>
                </c:pt>
                <c:pt idx="621">
                  <c:v>170.2</c:v>
                </c:pt>
                <c:pt idx="622">
                  <c:v>171.15</c:v>
                </c:pt>
                <c:pt idx="623">
                  <c:v>172.5</c:v>
                </c:pt>
                <c:pt idx="624">
                  <c:v>169.45</c:v>
                </c:pt>
                <c:pt idx="625">
                  <c:v>166.1</c:v>
                </c:pt>
                <c:pt idx="626">
                  <c:v>168.5</c:v>
                </c:pt>
                <c:pt idx="627">
                  <c:v>166.7</c:v>
                </c:pt>
                <c:pt idx="628">
                  <c:v>169.8</c:v>
                </c:pt>
                <c:pt idx="629">
                  <c:v>166.85</c:v>
                </c:pt>
                <c:pt idx="630">
                  <c:v>158.80000000000001</c:v>
                </c:pt>
                <c:pt idx="631">
                  <c:v>163.44999999999999</c:v>
                </c:pt>
                <c:pt idx="632">
                  <c:v>165.35</c:v>
                </c:pt>
                <c:pt idx="633">
                  <c:v>170.15</c:v>
                </c:pt>
                <c:pt idx="634">
                  <c:v>170.95</c:v>
                </c:pt>
                <c:pt idx="635">
                  <c:v>166.7</c:v>
                </c:pt>
                <c:pt idx="636">
                  <c:v>169.85</c:v>
                </c:pt>
                <c:pt idx="637">
                  <c:v>189.5</c:v>
                </c:pt>
                <c:pt idx="638">
                  <c:v>162.85</c:v>
                </c:pt>
                <c:pt idx="639">
                  <c:v>153.9</c:v>
                </c:pt>
                <c:pt idx="640">
                  <c:v>149.85</c:v>
                </c:pt>
                <c:pt idx="641">
                  <c:v>156.75</c:v>
                </c:pt>
                <c:pt idx="642">
                  <c:v>154.4</c:v>
                </c:pt>
                <c:pt idx="643">
                  <c:v>138.30000000000001</c:v>
                </c:pt>
                <c:pt idx="644">
                  <c:v>131.05000000000001</c:v>
                </c:pt>
                <c:pt idx="645">
                  <c:v>128.5</c:v>
                </c:pt>
                <c:pt idx="646">
                  <c:v>127.75</c:v>
                </c:pt>
                <c:pt idx="647">
                  <c:v>126.85</c:v>
                </c:pt>
                <c:pt idx="648">
                  <c:v>123.9</c:v>
                </c:pt>
                <c:pt idx="649">
                  <c:v>124.85</c:v>
                </c:pt>
                <c:pt idx="650">
                  <c:v>124.6</c:v>
                </c:pt>
                <c:pt idx="651">
                  <c:v>124.55</c:v>
                </c:pt>
                <c:pt idx="652">
                  <c:v>124.5</c:v>
                </c:pt>
                <c:pt idx="653">
                  <c:v>122.85</c:v>
                </c:pt>
                <c:pt idx="654">
                  <c:v>124.85</c:v>
                </c:pt>
                <c:pt idx="655">
                  <c:v>124.65</c:v>
                </c:pt>
                <c:pt idx="656">
                  <c:v>125.25</c:v>
                </c:pt>
                <c:pt idx="657">
                  <c:v>126.1</c:v>
                </c:pt>
                <c:pt idx="658">
                  <c:v>126.6</c:v>
                </c:pt>
                <c:pt idx="659">
                  <c:v>127.15</c:v>
                </c:pt>
                <c:pt idx="660">
                  <c:v>123.9</c:v>
                </c:pt>
                <c:pt idx="661">
                  <c:v>125.15</c:v>
                </c:pt>
                <c:pt idx="662">
                  <c:v>122.65</c:v>
                </c:pt>
                <c:pt idx="663">
                  <c:v>123.3</c:v>
                </c:pt>
                <c:pt idx="664">
                  <c:v>123.55</c:v>
                </c:pt>
                <c:pt idx="665">
                  <c:v>125.1</c:v>
                </c:pt>
                <c:pt idx="666">
                  <c:v>124.1</c:v>
                </c:pt>
                <c:pt idx="667">
                  <c:v>120.95</c:v>
                </c:pt>
                <c:pt idx="668">
                  <c:v>126</c:v>
                </c:pt>
                <c:pt idx="669">
                  <c:v>134.25</c:v>
                </c:pt>
                <c:pt idx="670">
                  <c:v>129.55000000000001</c:v>
                </c:pt>
                <c:pt idx="671">
                  <c:v>135.75</c:v>
                </c:pt>
                <c:pt idx="672">
                  <c:v>136.65</c:v>
                </c:pt>
                <c:pt idx="673">
                  <c:v>128.69999999999999</c:v>
                </c:pt>
                <c:pt idx="674">
                  <c:v>119.9</c:v>
                </c:pt>
                <c:pt idx="675">
                  <c:v>119.65</c:v>
                </c:pt>
                <c:pt idx="676">
                  <c:v>119.65</c:v>
                </c:pt>
                <c:pt idx="677">
                  <c:v>119.5</c:v>
                </c:pt>
                <c:pt idx="678">
                  <c:v>118.65</c:v>
                </c:pt>
                <c:pt idx="679">
                  <c:v>120.7</c:v>
                </c:pt>
                <c:pt idx="680">
                  <c:v>120.95</c:v>
                </c:pt>
                <c:pt idx="681">
                  <c:v>122.25</c:v>
                </c:pt>
                <c:pt idx="682">
                  <c:v>121.9</c:v>
                </c:pt>
                <c:pt idx="683">
                  <c:v>122.85</c:v>
                </c:pt>
                <c:pt idx="684">
                  <c:v>124.1</c:v>
                </c:pt>
                <c:pt idx="685">
                  <c:v>121.95</c:v>
                </c:pt>
                <c:pt idx="686">
                  <c:v>121.85</c:v>
                </c:pt>
                <c:pt idx="687">
                  <c:v>121.9</c:v>
                </c:pt>
                <c:pt idx="688">
                  <c:v>123</c:v>
                </c:pt>
                <c:pt idx="689">
                  <c:v>123.9</c:v>
                </c:pt>
                <c:pt idx="690">
                  <c:v>123.3</c:v>
                </c:pt>
                <c:pt idx="691">
                  <c:v>121.15</c:v>
                </c:pt>
                <c:pt idx="692">
                  <c:v>123.45</c:v>
                </c:pt>
                <c:pt idx="693">
                  <c:v>123.8</c:v>
                </c:pt>
                <c:pt idx="694">
                  <c:v>122.7</c:v>
                </c:pt>
                <c:pt idx="695">
                  <c:v>124.45</c:v>
                </c:pt>
                <c:pt idx="696">
                  <c:v>122.85</c:v>
                </c:pt>
                <c:pt idx="697">
                  <c:v>122.9</c:v>
                </c:pt>
                <c:pt idx="698">
                  <c:v>123.7</c:v>
                </c:pt>
                <c:pt idx="699">
                  <c:v>121.95</c:v>
                </c:pt>
                <c:pt idx="700">
                  <c:v>123.8</c:v>
                </c:pt>
                <c:pt idx="701">
                  <c:v>125.25</c:v>
                </c:pt>
                <c:pt idx="702">
                  <c:v>125.35</c:v>
                </c:pt>
                <c:pt idx="703">
                  <c:v>127.1</c:v>
                </c:pt>
                <c:pt idx="704">
                  <c:v>119.85</c:v>
                </c:pt>
                <c:pt idx="705">
                  <c:v>116.95</c:v>
                </c:pt>
                <c:pt idx="706">
                  <c:v>117.95</c:v>
                </c:pt>
                <c:pt idx="707">
                  <c:v>118.45</c:v>
                </c:pt>
                <c:pt idx="708">
                  <c:v>120</c:v>
                </c:pt>
                <c:pt idx="709">
                  <c:v>115.55</c:v>
                </c:pt>
                <c:pt idx="710">
                  <c:v>121.6</c:v>
                </c:pt>
                <c:pt idx="711">
                  <c:v>115.85</c:v>
                </c:pt>
                <c:pt idx="712">
                  <c:v>114.85</c:v>
                </c:pt>
                <c:pt idx="713">
                  <c:v>115</c:v>
                </c:pt>
                <c:pt idx="714">
                  <c:v>113</c:v>
                </c:pt>
                <c:pt idx="715">
                  <c:v>115.9</c:v>
                </c:pt>
                <c:pt idx="716">
                  <c:v>116.2</c:v>
                </c:pt>
                <c:pt idx="717">
                  <c:v>120.85</c:v>
                </c:pt>
                <c:pt idx="718">
                  <c:v>121.85</c:v>
                </c:pt>
                <c:pt idx="719">
                  <c:v>118.75</c:v>
                </c:pt>
                <c:pt idx="720">
                  <c:v>120.7</c:v>
                </c:pt>
                <c:pt idx="721">
                  <c:v>120.4</c:v>
                </c:pt>
                <c:pt idx="722">
                  <c:v>126.7</c:v>
                </c:pt>
                <c:pt idx="723">
                  <c:v>121.85</c:v>
                </c:pt>
                <c:pt idx="724">
                  <c:v>128.25</c:v>
                </c:pt>
                <c:pt idx="725">
                  <c:v>135</c:v>
                </c:pt>
                <c:pt idx="726">
                  <c:v>141.65</c:v>
                </c:pt>
                <c:pt idx="727">
                  <c:v>129.30000000000001</c:v>
                </c:pt>
                <c:pt idx="728">
                  <c:v>130.1</c:v>
                </c:pt>
                <c:pt idx="729">
                  <c:v>118.3</c:v>
                </c:pt>
                <c:pt idx="730">
                  <c:v>107.55</c:v>
                </c:pt>
                <c:pt idx="731">
                  <c:v>103.2</c:v>
                </c:pt>
                <c:pt idx="732">
                  <c:v>104.75</c:v>
                </c:pt>
                <c:pt idx="733">
                  <c:v>104.6</c:v>
                </c:pt>
                <c:pt idx="734">
                  <c:v>87.75</c:v>
                </c:pt>
                <c:pt idx="735">
                  <c:v>77.5</c:v>
                </c:pt>
                <c:pt idx="736">
                  <c:v>77.099999999999994</c:v>
                </c:pt>
                <c:pt idx="737">
                  <c:v>74.45</c:v>
                </c:pt>
                <c:pt idx="738">
                  <c:v>75</c:v>
                </c:pt>
                <c:pt idx="739">
                  <c:v>73.099999999999994</c:v>
                </c:pt>
                <c:pt idx="740">
                  <c:v>73.55</c:v>
                </c:pt>
                <c:pt idx="741">
                  <c:v>72.75</c:v>
                </c:pt>
                <c:pt idx="742">
                  <c:v>73.5</c:v>
                </c:pt>
                <c:pt idx="743">
                  <c:v>74.3</c:v>
                </c:pt>
                <c:pt idx="744">
                  <c:v>73.900000000000006</c:v>
                </c:pt>
                <c:pt idx="745">
                  <c:v>75.2</c:v>
                </c:pt>
                <c:pt idx="746">
                  <c:v>75.349999999999994</c:v>
                </c:pt>
                <c:pt idx="747">
                  <c:v>68.599999999999994</c:v>
                </c:pt>
                <c:pt idx="748">
                  <c:v>67.05</c:v>
                </c:pt>
                <c:pt idx="749">
                  <c:v>66.2</c:v>
                </c:pt>
                <c:pt idx="750">
                  <c:v>66.5</c:v>
                </c:pt>
                <c:pt idx="751">
                  <c:v>64.75</c:v>
                </c:pt>
                <c:pt idx="752">
                  <c:v>64.7</c:v>
                </c:pt>
                <c:pt idx="753">
                  <c:v>65.599999999999994</c:v>
                </c:pt>
                <c:pt idx="754">
                  <c:v>64.150000000000006</c:v>
                </c:pt>
                <c:pt idx="755">
                  <c:v>64.599999999999994</c:v>
                </c:pt>
                <c:pt idx="756">
                  <c:v>62.95</c:v>
                </c:pt>
                <c:pt idx="757">
                  <c:v>62</c:v>
                </c:pt>
                <c:pt idx="758">
                  <c:v>62.65</c:v>
                </c:pt>
                <c:pt idx="759">
                  <c:v>63.3</c:v>
                </c:pt>
                <c:pt idx="760">
                  <c:v>63.95</c:v>
                </c:pt>
                <c:pt idx="761">
                  <c:v>66.599999999999994</c:v>
                </c:pt>
                <c:pt idx="762">
                  <c:v>66.2</c:v>
                </c:pt>
                <c:pt idx="763">
                  <c:v>64</c:v>
                </c:pt>
                <c:pt idx="764">
                  <c:v>65.400000000000006</c:v>
                </c:pt>
                <c:pt idx="765">
                  <c:v>65.8</c:v>
                </c:pt>
                <c:pt idx="766">
                  <c:v>65.650000000000006</c:v>
                </c:pt>
                <c:pt idx="767">
                  <c:v>58.5</c:v>
                </c:pt>
                <c:pt idx="768">
                  <c:v>57.45</c:v>
                </c:pt>
                <c:pt idx="769">
                  <c:v>61.25</c:v>
                </c:pt>
                <c:pt idx="770">
                  <c:v>63.1</c:v>
                </c:pt>
                <c:pt idx="771">
                  <c:v>65.05</c:v>
                </c:pt>
                <c:pt idx="772">
                  <c:v>62.3</c:v>
                </c:pt>
                <c:pt idx="773">
                  <c:v>64.95</c:v>
                </c:pt>
                <c:pt idx="774">
                  <c:v>66.349999999999994</c:v>
                </c:pt>
                <c:pt idx="775">
                  <c:v>68.45</c:v>
                </c:pt>
                <c:pt idx="776">
                  <c:v>70.3</c:v>
                </c:pt>
                <c:pt idx="777">
                  <c:v>70.75</c:v>
                </c:pt>
                <c:pt idx="778">
                  <c:v>69.849999999999994</c:v>
                </c:pt>
                <c:pt idx="779">
                  <c:v>69.25</c:v>
                </c:pt>
                <c:pt idx="780">
                  <c:v>71.599999999999994</c:v>
                </c:pt>
                <c:pt idx="781">
                  <c:v>72.5</c:v>
                </c:pt>
                <c:pt idx="782">
                  <c:v>73.55</c:v>
                </c:pt>
                <c:pt idx="783">
                  <c:v>71.849999999999994</c:v>
                </c:pt>
                <c:pt idx="784">
                  <c:v>71.349999999999994</c:v>
                </c:pt>
                <c:pt idx="785">
                  <c:v>72.3</c:v>
                </c:pt>
                <c:pt idx="786">
                  <c:v>73.8</c:v>
                </c:pt>
                <c:pt idx="787">
                  <c:v>72.650000000000006</c:v>
                </c:pt>
                <c:pt idx="788">
                  <c:v>76.099999999999994</c:v>
                </c:pt>
                <c:pt idx="789">
                  <c:v>72.5</c:v>
                </c:pt>
                <c:pt idx="790">
                  <c:v>72.900000000000006</c:v>
                </c:pt>
                <c:pt idx="791">
                  <c:v>75.7</c:v>
                </c:pt>
                <c:pt idx="792">
                  <c:v>75.45</c:v>
                </c:pt>
                <c:pt idx="793">
                  <c:v>76.150000000000006</c:v>
                </c:pt>
                <c:pt idx="794">
                  <c:v>76.75</c:v>
                </c:pt>
                <c:pt idx="795">
                  <c:v>77.2</c:v>
                </c:pt>
                <c:pt idx="796">
                  <c:v>78.150000000000006</c:v>
                </c:pt>
                <c:pt idx="797">
                  <c:v>74.45</c:v>
                </c:pt>
                <c:pt idx="798">
                  <c:v>76.8</c:v>
                </c:pt>
                <c:pt idx="799">
                  <c:v>79.55</c:v>
                </c:pt>
                <c:pt idx="800">
                  <c:v>75.8</c:v>
                </c:pt>
                <c:pt idx="801">
                  <c:v>72.2</c:v>
                </c:pt>
                <c:pt idx="802">
                  <c:v>70.349999999999994</c:v>
                </c:pt>
                <c:pt idx="803">
                  <c:v>72.150000000000006</c:v>
                </c:pt>
                <c:pt idx="804">
                  <c:v>72.45</c:v>
                </c:pt>
                <c:pt idx="805">
                  <c:v>72.05</c:v>
                </c:pt>
                <c:pt idx="806">
                  <c:v>73.400000000000006</c:v>
                </c:pt>
                <c:pt idx="807">
                  <c:v>71.95</c:v>
                </c:pt>
                <c:pt idx="808">
                  <c:v>68.55</c:v>
                </c:pt>
                <c:pt idx="809">
                  <c:v>68.25</c:v>
                </c:pt>
                <c:pt idx="810">
                  <c:v>68.55</c:v>
                </c:pt>
                <c:pt idx="811">
                  <c:v>66.7</c:v>
                </c:pt>
                <c:pt idx="812">
                  <c:v>63.55</c:v>
                </c:pt>
                <c:pt idx="813">
                  <c:v>63.7</c:v>
                </c:pt>
                <c:pt idx="814">
                  <c:v>63.15</c:v>
                </c:pt>
                <c:pt idx="815">
                  <c:v>66.45</c:v>
                </c:pt>
                <c:pt idx="816">
                  <c:v>69.900000000000006</c:v>
                </c:pt>
                <c:pt idx="817">
                  <c:v>73.55</c:v>
                </c:pt>
                <c:pt idx="818">
                  <c:v>70.05</c:v>
                </c:pt>
                <c:pt idx="819">
                  <c:v>70.150000000000006</c:v>
                </c:pt>
                <c:pt idx="820">
                  <c:v>72.8</c:v>
                </c:pt>
                <c:pt idx="821">
                  <c:v>74</c:v>
                </c:pt>
                <c:pt idx="822">
                  <c:v>72.55</c:v>
                </c:pt>
                <c:pt idx="823">
                  <c:v>70.7</c:v>
                </c:pt>
                <c:pt idx="824">
                  <c:v>67.349999999999994</c:v>
                </c:pt>
                <c:pt idx="825">
                  <c:v>70.650000000000006</c:v>
                </c:pt>
                <c:pt idx="826">
                  <c:v>70.45</c:v>
                </c:pt>
                <c:pt idx="827">
                  <c:v>72</c:v>
                </c:pt>
                <c:pt idx="828">
                  <c:v>71.400000000000006</c:v>
                </c:pt>
                <c:pt idx="829">
                  <c:v>75.150000000000006</c:v>
                </c:pt>
                <c:pt idx="830">
                  <c:v>75.05</c:v>
                </c:pt>
                <c:pt idx="831">
                  <c:v>74.099999999999994</c:v>
                </c:pt>
                <c:pt idx="832">
                  <c:v>77.95</c:v>
                </c:pt>
                <c:pt idx="833">
                  <c:v>80.099999999999994</c:v>
                </c:pt>
                <c:pt idx="834">
                  <c:v>73.3</c:v>
                </c:pt>
                <c:pt idx="835">
                  <c:v>67.150000000000006</c:v>
                </c:pt>
                <c:pt idx="836">
                  <c:v>63.8</c:v>
                </c:pt>
                <c:pt idx="837">
                  <c:v>58</c:v>
                </c:pt>
                <c:pt idx="838">
                  <c:v>61.8</c:v>
                </c:pt>
                <c:pt idx="839">
                  <c:v>63.2</c:v>
                </c:pt>
                <c:pt idx="840">
                  <c:v>61.05</c:v>
                </c:pt>
                <c:pt idx="841">
                  <c:v>63.75</c:v>
                </c:pt>
                <c:pt idx="842">
                  <c:v>60.65</c:v>
                </c:pt>
                <c:pt idx="843">
                  <c:v>54.55</c:v>
                </c:pt>
                <c:pt idx="844">
                  <c:v>51.15</c:v>
                </c:pt>
                <c:pt idx="845">
                  <c:v>49.1</c:v>
                </c:pt>
                <c:pt idx="846">
                  <c:v>52</c:v>
                </c:pt>
                <c:pt idx="847">
                  <c:v>50.8</c:v>
                </c:pt>
                <c:pt idx="848">
                  <c:v>46.05</c:v>
                </c:pt>
                <c:pt idx="849">
                  <c:v>42.65</c:v>
                </c:pt>
                <c:pt idx="850">
                  <c:v>39.950000000000003</c:v>
                </c:pt>
                <c:pt idx="851">
                  <c:v>40.200000000000003</c:v>
                </c:pt>
                <c:pt idx="852">
                  <c:v>40</c:v>
                </c:pt>
                <c:pt idx="853">
                  <c:v>40.65</c:v>
                </c:pt>
                <c:pt idx="854">
                  <c:v>41.25</c:v>
                </c:pt>
                <c:pt idx="855">
                  <c:v>39.450000000000003</c:v>
                </c:pt>
                <c:pt idx="856">
                  <c:v>37.15</c:v>
                </c:pt>
                <c:pt idx="857">
                  <c:v>36.1</c:v>
                </c:pt>
                <c:pt idx="858">
                  <c:v>35.75</c:v>
                </c:pt>
                <c:pt idx="859">
                  <c:v>37.049999999999997</c:v>
                </c:pt>
                <c:pt idx="860">
                  <c:v>37.85</c:v>
                </c:pt>
                <c:pt idx="861">
                  <c:v>37.799999999999997</c:v>
                </c:pt>
                <c:pt idx="862">
                  <c:v>36.799999999999997</c:v>
                </c:pt>
                <c:pt idx="863">
                  <c:v>36.799999999999997</c:v>
                </c:pt>
                <c:pt idx="864">
                  <c:v>37</c:v>
                </c:pt>
                <c:pt idx="865">
                  <c:v>36.85</c:v>
                </c:pt>
                <c:pt idx="866">
                  <c:v>38.5</c:v>
                </c:pt>
                <c:pt idx="867">
                  <c:v>36</c:v>
                </c:pt>
                <c:pt idx="868">
                  <c:v>36.299999999999997</c:v>
                </c:pt>
                <c:pt idx="869">
                  <c:v>35.85</c:v>
                </c:pt>
                <c:pt idx="870">
                  <c:v>35.9</c:v>
                </c:pt>
                <c:pt idx="871">
                  <c:v>33.700000000000003</c:v>
                </c:pt>
                <c:pt idx="872">
                  <c:v>32.950000000000003</c:v>
                </c:pt>
                <c:pt idx="873">
                  <c:v>33.200000000000003</c:v>
                </c:pt>
                <c:pt idx="874">
                  <c:v>33.6</c:v>
                </c:pt>
                <c:pt idx="875">
                  <c:v>33.65</c:v>
                </c:pt>
                <c:pt idx="876">
                  <c:v>35.200000000000003</c:v>
                </c:pt>
                <c:pt idx="877">
                  <c:v>36.049999999999997</c:v>
                </c:pt>
                <c:pt idx="878">
                  <c:v>34.85</c:v>
                </c:pt>
                <c:pt idx="879">
                  <c:v>34.549999999999997</c:v>
                </c:pt>
                <c:pt idx="880">
                  <c:v>34.200000000000003</c:v>
                </c:pt>
                <c:pt idx="881">
                  <c:v>33.799999999999997</c:v>
                </c:pt>
                <c:pt idx="882">
                  <c:v>33.950000000000003</c:v>
                </c:pt>
                <c:pt idx="883">
                  <c:v>34.15</c:v>
                </c:pt>
                <c:pt idx="884">
                  <c:v>34.5</c:v>
                </c:pt>
                <c:pt idx="885">
                  <c:v>34</c:v>
                </c:pt>
                <c:pt idx="886">
                  <c:v>33.85</c:v>
                </c:pt>
                <c:pt idx="887">
                  <c:v>33.6</c:v>
                </c:pt>
                <c:pt idx="888">
                  <c:v>33.15</c:v>
                </c:pt>
                <c:pt idx="889">
                  <c:v>32.9</c:v>
                </c:pt>
                <c:pt idx="890">
                  <c:v>32.950000000000003</c:v>
                </c:pt>
                <c:pt idx="891">
                  <c:v>32.799999999999997</c:v>
                </c:pt>
                <c:pt idx="892">
                  <c:v>32.950000000000003</c:v>
                </c:pt>
                <c:pt idx="893">
                  <c:v>32.9</c:v>
                </c:pt>
                <c:pt idx="894">
                  <c:v>32.85</c:v>
                </c:pt>
                <c:pt idx="895">
                  <c:v>32.299999999999997</c:v>
                </c:pt>
                <c:pt idx="896">
                  <c:v>31.55</c:v>
                </c:pt>
                <c:pt idx="897">
                  <c:v>30.75</c:v>
                </c:pt>
                <c:pt idx="898">
                  <c:v>30.7</c:v>
                </c:pt>
                <c:pt idx="899">
                  <c:v>30.9</c:v>
                </c:pt>
                <c:pt idx="900">
                  <c:v>31.15</c:v>
                </c:pt>
                <c:pt idx="901">
                  <c:v>31.2</c:v>
                </c:pt>
                <c:pt idx="902">
                  <c:v>31.2</c:v>
                </c:pt>
                <c:pt idx="903">
                  <c:v>31</c:v>
                </c:pt>
                <c:pt idx="904">
                  <c:v>30.95</c:v>
                </c:pt>
                <c:pt idx="905">
                  <c:v>31</c:v>
                </c:pt>
                <c:pt idx="906">
                  <c:v>31.2</c:v>
                </c:pt>
                <c:pt idx="907">
                  <c:v>31.1</c:v>
                </c:pt>
                <c:pt idx="908">
                  <c:v>30.95</c:v>
                </c:pt>
                <c:pt idx="909">
                  <c:v>30.95</c:v>
                </c:pt>
                <c:pt idx="910">
                  <c:v>31</c:v>
                </c:pt>
                <c:pt idx="911">
                  <c:v>31</c:v>
                </c:pt>
                <c:pt idx="912">
                  <c:v>31.1</c:v>
                </c:pt>
                <c:pt idx="913">
                  <c:v>30.95</c:v>
                </c:pt>
                <c:pt idx="914">
                  <c:v>30.95</c:v>
                </c:pt>
                <c:pt idx="915">
                  <c:v>31</c:v>
                </c:pt>
                <c:pt idx="916">
                  <c:v>30.8</c:v>
                </c:pt>
                <c:pt idx="917">
                  <c:v>30.85</c:v>
                </c:pt>
                <c:pt idx="918">
                  <c:v>30.95</c:v>
                </c:pt>
                <c:pt idx="919">
                  <c:v>30.9</c:v>
                </c:pt>
                <c:pt idx="920">
                  <c:v>30.65</c:v>
                </c:pt>
                <c:pt idx="921">
                  <c:v>30.9</c:v>
                </c:pt>
                <c:pt idx="922">
                  <c:v>30.95</c:v>
                </c:pt>
                <c:pt idx="923">
                  <c:v>30.5</c:v>
                </c:pt>
                <c:pt idx="924">
                  <c:v>30.7</c:v>
                </c:pt>
                <c:pt idx="925">
                  <c:v>30.95</c:v>
                </c:pt>
                <c:pt idx="926">
                  <c:v>31.55</c:v>
                </c:pt>
                <c:pt idx="927">
                  <c:v>31</c:v>
                </c:pt>
                <c:pt idx="928">
                  <c:v>30.9</c:v>
                </c:pt>
                <c:pt idx="929">
                  <c:v>30.6</c:v>
                </c:pt>
                <c:pt idx="930">
                  <c:v>30.4</c:v>
                </c:pt>
                <c:pt idx="931">
                  <c:v>30.25</c:v>
                </c:pt>
                <c:pt idx="932">
                  <c:v>30.25</c:v>
                </c:pt>
                <c:pt idx="933">
                  <c:v>30</c:v>
                </c:pt>
                <c:pt idx="934">
                  <c:v>30</c:v>
                </c:pt>
                <c:pt idx="935">
                  <c:v>30.1</c:v>
                </c:pt>
                <c:pt idx="936">
                  <c:v>30.4</c:v>
                </c:pt>
                <c:pt idx="937">
                  <c:v>30.45</c:v>
                </c:pt>
                <c:pt idx="938">
                  <c:v>30.2</c:v>
                </c:pt>
                <c:pt idx="939">
                  <c:v>30.1</c:v>
                </c:pt>
                <c:pt idx="940">
                  <c:v>30.1</c:v>
                </c:pt>
                <c:pt idx="941">
                  <c:v>30.05</c:v>
                </c:pt>
                <c:pt idx="942">
                  <c:v>29.25</c:v>
                </c:pt>
                <c:pt idx="943">
                  <c:v>30.2</c:v>
                </c:pt>
                <c:pt idx="944">
                  <c:v>30.1</c:v>
                </c:pt>
                <c:pt idx="945">
                  <c:v>30.65</c:v>
                </c:pt>
                <c:pt idx="946">
                  <c:v>30.85</c:v>
                </c:pt>
                <c:pt idx="947">
                  <c:v>30.55</c:v>
                </c:pt>
                <c:pt idx="948">
                  <c:v>32</c:v>
                </c:pt>
                <c:pt idx="949">
                  <c:v>31.75</c:v>
                </c:pt>
                <c:pt idx="950">
                  <c:v>31.9</c:v>
                </c:pt>
                <c:pt idx="951">
                  <c:v>32.25</c:v>
                </c:pt>
                <c:pt idx="952">
                  <c:v>32.299999999999997</c:v>
                </c:pt>
                <c:pt idx="953">
                  <c:v>32.6</c:v>
                </c:pt>
                <c:pt idx="954">
                  <c:v>33.25</c:v>
                </c:pt>
                <c:pt idx="955">
                  <c:v>33.4</c:v>
                </c:pt>
                <c:pt idx="956">
                  <c:v>32.4</c:v>
                </c:pt>
                <c:pt idx="957">
                  <c:v>32.35</c:v>
                </c:pt>
                <c:pt idx="958">
                  <c:v>31.55</c:v>
                </c:pt>
                <c:pt idx="959">
                  <c:v>31.1</c:v>
                </c:pt>
                <c:pt idx="960">
                  <c:v>30.9</c:v>
                </c:pt>
                <c:pt idx="961">
                  <c:v>31.4</c:v>
                </c:pt>
                <c:pt idx="962">
                  <c:v>31.6</c:v>
                </c:pt>
                <c:pt idx="963">
                  <c:v>31.85</c:v>
                </c:pt>
                <c:pt idx="964">
                  <c:v>31.4</c:v>
                </c:pt>
                <c:pt idx="965">
                  <c:v>32.15</c:v>
                </c:pt>
                <c:pt idx="966">
                  <c:v>32.15</c:v>
                </c:pt>
                <c:pt idx="967">
                  <c:v>31.25</c:v>
                </c:pt>
                <c:pt idx="968">
                  <c:v>31</c:v>
                </c:pt>
                <c:pt idx="969">
                  <c:v>30.45</c:v>
                </c:pt>
                <c:pt idx="970">
                  <c:v>31.15</c:v>
                </c:pt>
                <c:pt idx="971">
                  <c:v>32.1</c:v>
                </c:pt>
                <c:pt idx="972">
                  <c:v>32.15</c:v>
                </c:pt>
                <c:pt idx="973">
                  <c:v>32.4</c:v>
                </c:pt>
                <c:pt idx="974">
                  <c:v>32.85</c:v>
                </c:pt>
                <c:pt idx="975">
                  <c:v>33</c:v>
                </c:pt>
                <c:pt idx="976">
                  <c:v>33.549999999999997</c:v>
                </c:pt>
                <c:pt idx="977">
                  <c:v>33.65</c:v>
                </c:pt>
                <c:pt idx="978">
                  <c:v>33.950000000000003</c:v>
                </c:pt>
                <c:pt idx="979">
                  <c:v>34.1</c:v>
                </c:pt>
                <c:pt idx="980">
                  <c:v>34.75</c:v>
                </c:pt>
                <c:pt idx="981">
                  <c:v>34.799999999999997</c:v>
                </c:pt>
                <c:pt idx="982">
                  <c:v>35.799999999999997</c:v>
                </c:pt>
                <c:pt idx="983">
                  <c:v>35.950000000000003</c:v>
                </c:pt>
                <c:pt idx="984">
                  <c:v>35.4</c:v>
                </c:pt>
                <c:pt idx="985">
                  <c:v>34.65</c:v>
                </c:pt>
                <c:pt idx="986">
                  <c:v>34.35</c:v>
                </c:pt>
                <c:pt idx="987">
                  <c:v>34.85</c:v>
                </c:pt>
                <c:pt idx="988">
                  <c:v>34.700000000000003</c:v>
                </c:pt>
                <c:pt idx="989">
                  <c:v>34.700000000000003</c:v>
                </c:pt>
                <c:pt idx="990">
                  <c:v>34.6</c:v>
                </c:pt>
                <c:pt idx="991">
                  <c:v>34.1</c:v>
                </c:pt>
                <c:pt idx="992">
                  <c:v>34.25</c:v>
                </c:pt>
                <c:pt idx="993">
                  <c:v>34.549999999999997</c:v>
                </c:pt>
                <c:pt idx="994">
                  <c:v>33.799999999999997</c:v>
                </c:pt>
                <c:pt idx="995">
                  <c:v>33.4</c:v>
                </c:pt>
                <c:pt idx="996">
                  <c:v>32.700000000000003</c:v>
                </c:pt>
                <c:pt idx="997">
                  <c:v>32.6</c:v>
                </c:pt>
                <c:pt idx="998">
                  <c:v>33.25</c:v>
                </c:pt>
                <c:pt idx="999">
                  <c:v>33.15</c:v>
                </c:pt>
                <c:pt idx="1000">
                  <c:v>34.1</c:v>
                </c:pt>
                <c:pt idx="1001">
                  <c:v>34.9</c:v>
                </c:pt>
                <c:pt idx="1002">
                  <c:v>36.15</c:v>
                </c:pt>
                <c:pt idx="1003">
                  <c:v>35.799999999999997</c:v>
                </c:pt>
                <c:pt idx="1004">
                  <c:v>35.799999999999997</c:v>
                </c:pt>
                <c:pt idx="1005">
                  <c:v>34.549999999999997</c:v>
                </c:pt>
                <c:pt idx="1006">
                  <c:v>33.15</c:v>
                </c:pt>
                <c:pt idx="1007">
                  <c:v>32.799999999999997</c:v>
                </c:pt>
                <c:pt idx="1008">
                  <c:v>32.6</c:v>
                </c:pt>
                <c:pt idx="1009">
                  <c:v>32.75</c:v>
                </c:pt>
                <c:pt idx="1010">
                  <c:v>32.6</c:v>
                </c:pt>
                <c:pt idx="1011">
                  <c:v>32</c:v>
                </c:pt>
                <c:pt idx="1012">
                  <c:v>30.7</c:v>
                </c:pt>
                <c:pt idx="1013">
                  <c:v>29.95</c:v>
                </c:pt>
                <c:pt idx="1014">
                  <c:v>30.7</c:v>
                </c:pt>
                <c:pt idx="1015">
                  <c:v>31.1</c:v>
                </c:pt>
                <c:pt idx="1016">
                  <c:v>31.05</c:v>
                </c:pt>
                <c:pt idx="1017">
                  <c:v>30.95</c:v>
                </c:pt>
                <c:pt idx="1018">
                  <c:v>31</c:v>
                </c:pt>
                <c:pt idx="1019">
                  <c:v>29.2</c:v>
                </c:pt>
                <c:pt idx="1020">
                  <c:v>31.7</c:v>
                </c:pt>
                <c:pt idx="1021">
                  <c:v>31.2</c:v>
                </c:pt>
                <c:pt idx="1022">
                  <c:v>32.35</c:v>
                </c:pt>
                <c:pt idx="1023">
                  <c:v>33.049999999999997</c:v>
                </c:pt>
                <c:pt idx="1024">
                  <c:v>33.15</c:v>
                </c:pt>
                <c:pt idx="1025">
                  <c:v>33.9</c:v>
                </c:pt>
                <c:pt idx="1026">
                  <c:v>33.75</c:v>
                </c:pt>
                <c:pt idx="1027">
                  <c:v>33.5</c:v>
                </c:pt>
                <c:pt idx="1028">
                  <c:v>34.65</c:v>
                </c:pt>
                <c:pt idx="1029">
                  <c:v>35.5</c:v>
                </c:pt>
                <c:pt idx="1030">
                  <c:v>34.200000000000003</c:v>
                </c:pt>
                <c:pt idx="1031">
                  <c:v>34.450000000000003</c:v>
                </c:pt>
                <c:pt idx="1032">
                  <c:v>34.85</c:v>
                </c:pt>
                <c:pt idx="1033">
                  <c:v>35.049999999999997</c:v>
                </c:pt>
                <c:pt idx="1034">
                  <c:v>35.5</c:v>
                </c:pt>
                <c:pt idx="1035">
                  <c:v>35.65</c:v>
                </c:pt>
                <c:pt idx="1036">
                  <c:v>35.700000000000003</c:v>
                </c:pt>
                <c:pt idx="1037">
                  <c:v>36</c:v>
                </c:pt>
                <c:pt idx="1038">
                  <c:v>35.700000000000003</c:v>
                </c:pt>
                <c:pt idx="1039">
                  <c:v>35.65</c:v>
                </c:pt>
                <c:pt idx="1040">
                  <c:v>35.6</c:v>
                </c:pt>
                <c:pt idx="1041">
                  <c:v>35.450000000000003</c:v>
                </c:pt>
                <c:pt idx="1042">
                  <c:v>37.15</c:v>
                </c:pt>
                <c:pt idx="1043">
                  <c:v>37.35</c:v>
                </c:pt>
                <c:pt idx="1044">
                  <c:v>37.549999999999997</c:v>
                </c:pt>
                <c:pt idx="1045">
                  <c:v>37.450000000000003</c:v>
                </c:pt>
                <c:pt idx="1046">
                  <c:v>38.4</c:v>
                </c:pt>
                <c:pt idx="1047">
                  <c:v>36.35</c:v>
                </c:pt>
                <c:pt idx="1048">
                  <c:v>35.65</c:v>
                </c:pt>
                <c:pt idx="1049">
                  <c:v>35.700000000000003</c:v>
                </c:pt>
                <c:pt idx="1050">
                  <c:v>36</c:v>
                </c:pt>
                <c:pt idx="1051">
                  <c:v>36</c:v>
                </c:pt>
                <c:pt idx="1052">
                  <c:v>35.65</c:v>
                </c:pt>
                <c:pt idx="1053">
                  <c:v>35.25</c:v>
                </c:pt>
                <c:pt idx="1054">
                  <c:v>34.85</c:v>
                </c:pt>
                <c:pt idx="1055">
                  <c:v>35.25</c:v>
                </c:pt>
                <c:pt idx="1056">
                  <c:v>35.299999999999997</c:v>
                </c:pt>
                <c:pt idx="1057">
                  <c:v>34.75</c:v>
                </c:pt>
                <c:pt idx="1058">
                  <c:v>33.75</c:v>
                </c:pt>
                <c:pt idx="1059">
                  <c:v>34.25</c:v>
                </c:pt>
                <c:pt idx="1060">
                  <c:v>34.200000000000003</c:v>
                </c:pt>
                <c:pt idx="1061">
                  <c:v>33.65</c:v>
                </c:pt>
                <c:pt idx="1062">
                  <c:v>33.85</c:v>
                </c:pt>
                <c:pt idx="1063">
                  <c:v>34.15</c:v>
                </c:pt>
                <c:pt idx="1064">
                  <c:v>34.049999999999997</c:v>
                </c:pt>
                <c:pt idx="1065">
                  <c:v>33.549999999999997</c:v>
                </c:pt>
                <c:pt idx="1066">
                  <c:v>33.35</c:v>
                </c:pt>
                <c:pt idx="1067">
                  <c:v>34.299999999999997</c:v>
                </c:pt>
                <c:pt idx="1068">
                  <c:v>34.65</c:v>
                </c:pt>
                <c:pt idx="1069">
                  <c:v>35.299999999999997</c:v>
                </c:pt>
                <c:pt idx="1070">
                  <c:v>35.65</c:v>
                </c:pt>
                <c:pt idx="1071">
                  <c:v>36.299999999999997</c:v>
                </c:pt>
                <c:pt idx="1072">
                  <c:v>36.6</c:v>
                </c:pt>
                <c:pt idx="1073">
                  <c:v>36.299999999999997</c:v>
                </c:pt>
                <c:pt idx="1074">
                  <c:v>34.799999999999997</c:v>
                </c:pt>
                <c:pt idx="1075">
                  <c:v>34.35</c:v>
                </c:pt>
                <c:pt idx="1076">
                  <c:v>33.9</c:v>
                </c:pt>
                <c:pt idx="1077">
                  <c:v>34.700000000000003</c:v>
                </c:pt>
                <c:pt idx="1078">
                  <c:v>34.4</c:v>
                </c:pt>
                <c:pt idx="1079">
                  <c:v>34.049999999999997</c:v>
                </c:pt>
                <c:pt idx="1080">
                  <c:v>33.450000000000003</c:v>
                </c:pt>
                <c:pt idx="1081">
                  <c:v>33.25</c:v>
                </c:pt>
                <c:pt idx="1082">
                  <c:v>35.049999999999997</c:v>
                </c:pt>
                <c:pt idx="1083">
                  <c:v>36.5</c:v>
                </c:pt>
                <c:pt idx="1084">
                  <c:v>36</c:v>
                </c:pt>
                <c:pt idx="1085">
                  <c:v>36.5</c:v>
                </c:pt>
                <c:pt idx="1086">
                  <c:v>34.85</c:v>
                </c:pt>
                <c:pt idx="1087">
                  <c:v>36.049999999999997</c:v>
                </c:pt>
                <c:pt idx="1088">
                  <c:v>36.85</c:v>
                </c:pt>
                <c:pt idx="1089">
                  <c:v>36.799999999999997</c:v>
                </c:pt>
                <c:pt idx="1090">
                  <c:v>37.25</c:v>
                </c:pt>
                <c:pt idx="1091">
                  <c:v>37.65</c:v>
                </c:pt>
                <c:pt idx="1092">
                  <c:v>38.450000000000003</c:v>
                </c:pt>
                <c:pt idx="1093">
                  <c:v>38.4</c:v>
                </c:pt>
                <c:pt idx="1094">
                  <c:v>39.299999999999997</c:v>
                </c:pt>
                <c:pt idx="1095">
                  <c:v>39.35</c:v>
                </c:pt>
                <c:pt idx="1096">
                  <c:v>36.35</c:v>
                </c:pt>
                <c:pt idx="1097">
                  <c:v>35.450000000000003</c:v>
                </c:pt>
                <c:pt idx="1098">
                  <c:v>36.049999999999997</c:v>
                </c:pt>
                <c:pt idx="1099">
                  <c:v>36.200000000000003</c:v>
                </c:pt>
                <c:pt idx="1100">
                  <c:v>35.299999999999997</c:v>
                </c:pt>
                <c:pt idx="1101">
                  <c:v>36.65</c:v>
                </c:pt>
                <c:pt idx="1102">
                  <c:v>37.1</c:v>
                </c:pt>
                <c:pt idx="1103">
                  <c:v>37.700000000000003</c:v>
                </c:pt>
                <c:pt idx="1104">
                  <c:v>38.75</c:v>
                </c:pt>
                <c:pt idx="1105">
                  <c:v>43.05</c:v>
                </c:pt>
                <c:pt idx="1106">
                  <c:v>35.9</c:v>
                </c:pt>
                <c:pt idx="1107">
                  <c:v>32.5</c:v>
                </c:pt>
                <c:pt idx="1108">
                  <c:v>32.6</c:v>
                </c:pt>
                <c:pt idx="1109">
                  <c:v>34.049999999999997</c:v>
                </c:pt>
                <c:pt idx="1110">
                  <c:v>30.65</c:v>
                </c:pt>
                <c:pt idx="1111">
                  <c:v>30.2</c:v>
                </c:pt>
                <c:pt idx="1112">
                  <c:v>30.15</c:v>
                </c:pt>
                <c:pt idx="1113">
                  <c:v>30.3</c:v>
                </c:pt>
                <c:pt idx="1114">
                  <c:v>30.95</c:v>
                </c:pt>
                <c:pt idx="1115">
                  <c:v>30.9</c:v>
                </c:pt>
                <c:pt idx="1116">
                  <c:v>30.95</c:v>
                </c:pt>
                <c:pt idx="1117">
                  <c:v>30.9</c:v>
                </c:pt>
                <c:pt idx="1118">
                  <c:v>30.2</c:v>
                </c:pt>
                <c:pt idx="1119">
                  <c:v>30</c:v>
                </c:pt>
                <c:pt idx="1120">
                  <c:v>30.2</c:v>
                </c:pt>
                <c:pt idx="1121">
                  <c:v>30.4</c:v>
                </c:pt>
                <c:pt idx="1122">
                  <c:v>30.2</c:v>
                </c:pt>
                <c:pt idx="1123">
                  <c:v>29.85</c:v>
                </c:pt>
                <c:pt idx="1124">
                  <c:v>30.05</c:v>
                </c:pt>
                <c:pt idx="1125">
                  <c:v>30.25</c:v>
                </c:pt>
                <c:pt idx="1126">
                  <c:v>30.4</c:v>
                </c:pt>
                <c:pt idx="1127">
                  <c:v>30.2</c:v>
                </c:pt>
                <c:pt idx="1128">
                  <c:v>30.7</c:v>
                </c:pt>
                <c:pt idx="1129">
                  <c:v>30.1</c:v>
                </c:pt>
                <c:pt idx="1130">
                  <c:v>30.25</c:v>
                </c:pt>
                <c:pt idx="1131">
                  <c:v>30.05</c:v>
                </c:pt>
                <c:pt idx="1132">
                  <c:v>30.3</c:v>
                </c:pt>
                <c:pt idx="1133">
                  <c:v>30.2</c:v>
                </c:pt>
                <c:pt idx="1134">
                  <c:v>30.5</c:v>
                </c:pt>
                <c:pt idx="1135">
                  <c:v>31</c:v>
                </c:pt>
                <c:pt idx="1136">
                  <c:v>31.5</c:v>
                </c:pt>
                <c:pt idx="1137">
                  <c:v>29.35</c:v>
                </c:pt>
                <c:pt idx="1138">
                  <c:v>30</c:v>
                </c:pt>
                <c:pt idx="1139">
                  <c:v>28.15</c:v>
                </c:pt>
                <c:pt idx="1140">
                  <c:v>28.25</c:v>
                </c:pt>
                <c:pt idx="1141">
                  <c:v>28.2</c:v>
                </c:pt>
                <c:pt idx="1142">
                  <c:v>28.15</c:v>
                </c:pt>
                <c:pt idx="1143">
                  <c:v>28.05</c:v>
                </c:pt>
                <c:pt idx="1144">
                  <c:v>27.85</c:v>
                </c:pt>
                <c:pt idx="1145">
                  <c:v>27.7</c:v>
                </c:pt>
                <c:pt idx="1146">
                  <c:v>27.75</c:v>
                </c:pt>
                <c:pt idx="1147">
                  <c:v>27.65</c:v>
                </c:pt>
                <c:pt idx="1148">
                  <c:v>28.1</c:v>
                </c:pt>
                <c:pt idx="1149">
                  <c:v>28.7</c:v>
                </c:pt>
                <c:pt idx="1150">
                  <c:v>28.85</c:v>
                </c:pt>
                <c:pt idx="1151">
                  <c:v>29.2</c:v>
                </c:pt>
                <c:pt idx="1152">
                  <c:v>29.65</c:v>
                </c:pt>
                <c:pt idx="1153">
                  <c:v>29.6</c:v>
                </c:pt>
                <c:pt idx="1154">
                  <c:v>29.05</c:v>
                </c:pt>
                <c:pt idx="1155">
                  <c:v>29.25</c:v>
                </c:pt>
                <c:pt idx="1156">
                  <c:v>30.1</c:v>
                </c:pt>
                <c:pt idx="1157">
                  <c:v>29.65</c:v>
                </c:pt>
                <c:pt idx="1158">
                  <c:v>29.25</c:v>
                </c:pt>
                <c:pt idx="1159">
                  <c:v>29.65</c:v>
                </c:pt>
                <c:pt idx="1160">
                  <c:v>29.95</c:v>
                </c:pt>
                <c:pt idx="1161">
                  <c:v>29.95</c:v>
                </c:pt>
                <c:pt idx="1162">
                  <c:v>29.6</c:v>
                </c:pt>
                <c:pt idx="1163">
                  <c:v>29.8</c:v>
                </c:pt>
                <c:pt idx="1164">
                  <c:v>29.85</c:v>
                </c:pt>
                <c:pt idx="1165">
                  <c:v>30.1</c:v>
                </c:pt>
                <c:pt idx="1166">
                  <c:v>30.15</c:v>
                </c:pt>
                <c:pt idx="1167">
                  <c:v>30.25</c:v>
                </c:pt>
                <c:pt idx="1168">
                  <c:v>30.7</c:v>
                </c:pt>
                <c:pt idx="1169">
                  <c:v>30.4</c:v>
                </c:pt>
                <c:pt idx="1170">
                  <c:v>31.1</c:v>
                </c:pt>
                <c:pt idx="1171">
                  <c:v>31.55</c:v>
                </c:pt>
                <c:pt idx="1172">
                  <c:v>31.75</c:v>
                </c:pt>
                <c:pt idx="1173">
                  <c:v>31.85</c:v>
                </c:pt>
                <c:pt idx="1174">
                  <c:v>32.049999999999997</c:v>
                </c:pt>
                <c:pt idx="1175">
                  <c:v>32.200000000000003</c:v>
                </c:pt>
                <c:pt idx="1176">
                  <c:v>32.15</c:v>
                </c:pt>
                <c:pt idx="1177">
                  <c:v>32.299999999999997</c:v>
                </c:pt>
                <c:pt idx="1178">
                  <c:v>32.049999999999997</c:v>
                </c:pt>
                <c:pt idx="1179">
                  <c:v>31.9</c:v>
                </c:pt>
                <c:pt idx="1180">
                  <c:v>32.25</c:v>
                </c:pt>
                <c:pt idx="1181">
                  <c:v>32.200000000000003</c:v>
                </c:pt>
                <c:pt idx="1182">
                  <c:v>32.6</c:v>
                </c:pt>
                <c:pt idx="1183">
                  <c:v>33.700000000000003</c:v>
                </c:pt>
                <c:pt idx="1184">
                  <c:v>32.85</c:v>
                </c:pt>
                <c:pt idx="1185">
                  <c:v>32.549999999999997</c:v>
                </c:pt>
                <c:pt idx="1186">
                  <c:v>32.700000000000003</c:v>
                </c:pt>
                <c:pt idx="1187">
                  <c:v>32.299999999999997</c:v>
                </c:pt>
                <c:pt idx="1188">
                  <c:v>32.049999999999997</c:v>
                </c:pt>
                <c:pt idx="1189">
                  <c:v>32.15</c:v>
                </c:pt>
                <c:pt idx="1190">
                  <c:v>32.200000000000003</c:v>
                </c:pt>
                <c:pt idx="1191">
                  <c:v>31.3</c:v>
                </c:pt>
                <c:pt idx="1192">
                  <c:v>31.85</c:v>
                </c:pt>
                <c:pt idx="1193">
                  <c:v>32.4</c:v>
                </c:pt>
                <c:pt idx="1194">
                  <c:v>32.700000000000003</c:v>
                </c:pt>
                <c:pt idx="1195">
                  <c:v>33.4</c:v>
                </c:pt>
                <c:pt idx="1196">
                  <c:v>31.8</c:v>
                </c:pt>
                <c:pt idx="1197">
                  <c:v>31.45</c:v>
                </c:pt>
                <c:pt idx="1198">
                  <c:v>31.1</c:v>
                </c:pt>
                <c:pt idx="1199">
                  <c:v>31.45</c:v>
                </c:pt>
                <c:pt idx="1200">
                  <c:v>31.55</c:v>
                </c:pt>
                <c:pt idx="1201">
                  <c:v>30.65</c:v>
                </c:pt>
                <c:pt idx="1202">
                  <c:v>29.8</c:v>
                </c:pt>
                <c:pt idx="1203">
                  <c:v>29.7</c:v>
                </c:pt>
                <c:pt idx="1204">
                  <c:v>29.3</c:v>
                </c:pt>
                <c:pt idx="1205">
                  <c:v>29.5</c:v>
                </c:pt>
                <c:pt idx="1206">
                  <c:v>28.9</c:v>
                </c:pt>
                <c:pt idx="1207">
                  <c:v>29.6</c:v>
                </c:pt>
                <c:pt idx="1208">
                  <c:v>29.95</c:v>
                </c:pt>
                <c:pt idx="1209">
                  <c:v>30</c:v>
                </c:pt>
                <c:pt idx="1210">
                  <c:v>30.1</c:v>
                </c:pt>
                <c:pt idx="1211">
                  <c:v>29.95</c:v>
                </c:pt>
                <c:pt idx="1212">
                  <c:v>29.8</c:v>
                </c:pt>
                <c:pt idx="1213">
                  <c:v>29.6</c:v>
                </c:pt>
                <c:pt idx="1214">
                  <c:v>29.3</c:v>
                </c:pt>
                <c:pt idx="1215">
                  <c:v>29.3</c:v>
                </c:pt>
                <c:pt idx="1216">
                  <c:v>29.2</c:v>
                </c:pt>
                <c:pt idx="1217">
                  <c:v>29.6</c:v>
                </c:pt>
                <c:pt idx="1218">
                  <c:v>29.35</c:v>
                </c:pt>
                <c:pt idx="1219">
                  <c:v>28.95</c:v>
                </c:pt>
                <c:pt idx="1220">
                  <c:v>28.15</c:v>
                </c:pt>
                <c:pt idx="1221">
                  <c:v>28.4</c:v>
                </c:pt>
                <c:pt idx="1222">
                  <c:v>28.3</c:v>
                </c:pt>
                <c:pt idx="1223">
                  <c:v>28.05</c:v>
                </c:pt>
                <c:pt idx="1224">
                  <c:v>27.55</c:v>
                </c:pt>
                <c:pt idx="1225">
                  <c:v>27.2</c:v>
                </c:pt>
                <c:pt idx="1226">
                  <c:v>27.3</c:v>
                </c:pt>
                <c:pt idx="1227">
                  <c:v>27.7</c:v>
                </c:pt>
                <c:pt idx="1228">
                  <c:v>27.45</c:v>
                </c:pt>
                <c:pt idx="1229">
                  <c:v>26.65</c:v>
                </c:pt>
                <c:pt idx="1230">
                  <c:v>26.5</c:v>
                </c:pt>
                <c:pt idx="1231">
                  <c:v>26.5</c:v>
                </c:pt>
                <c:pt idx="1232">
                  <c:v>26.75</c:v>
                </c:pt>
                <c:pt idx="1233">
                  <c:v>26.75</c:v>
                </c:pt>
                <c:pt idx="1234">
                  <c:v>27.7</c:v>
                </c:pt>
                <c:pt idx="1235">
                  <c:v>27.25</c:v>
                </c:pt>
                <c:pt idx="1236">
                  <c:v>27.45</c:v>
                </c:pt>
                <c:pt idx="1237">
                  <c:v>27.05</c:v>
                </c:pt>
              </c:numCache>
            </c:numRef>
          </c:val>
          <c:smooth val="0"/>
          <c:extLst>
            <c:ext xmlns:c16="http://schemas.microsoft.com/office/drawing/2014/chart" uri="{C3380CC4-5D6E-409C-BE32-E72D297353CC}">
              <c16:uniqueId val="{00000000-DF04-42EE-AD74-36306765F1F2}"/>
            </c:ext>
          </c:extLst>
        </c:ser>
        <c:dLbls>
          <c:showLegendKey val="0"/>
          <c:showVal val="0"/>
          <c:showCatName val="0"/>
          <c:showSerName val="0"/>
          <c:showPercent val="0"/>
          <c:showBubbleSize val="0"/>
        </c:dLbls>
        <c:smooth val="0"/>
        <c:axId val="223047504"/>
        <c:axId val="223047024"/>
      </c:lineChart>
      <c:dateAx>
        <c:axId val="223047504"/>
        <c:scaling>
          <c:orientation val="minMax"/>
        </c:scaling>
        <c:delete val="0"/>
        <c:axPos val="b"/>
        <c:numFmt formatCode="d\-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3047024"/>
        <c:crosses val="autoZero"/>
        <c:auto val="1"/>
        <c:lblOffset val="100"/>
        <c:baseTimeUnit val="days"/>
      </c:dateAx>
      <c:valAx>
        <c:axId val="223047024"/>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304750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solidFill>
              <a:schemeClr val="accent1"/>
            </a:solidFill>
            <a:ln>
              <a:solidFill>
                <a:srgbClr val="7A0000"/>
              </a:solidFill>
            </a:ln>
            <a:effectLst/>
          </c:spPr>
          <c:invertIfNegative val="0"/>
          <c:dPt>
            <c:idx val="0"/>
            <c:invertIfNegative val="0"/>
            <c:bubble3D val="0"/>
            <c:spPr>
              <a:solidFill>
                <a:srgbClr val="7A0000"/>
              </a:solidFill>
              <a:ln>
                <a:solidFill>
                  <a:srgbClr val="7A0000"/>
                </a:solidFill>
              </a:ln>
              <a:effectLst/>
            </c:spPr>
            <c:extLst>
              <c:ext xmlns:c16="http://schemas.microsoft.com/office/drawing/2014/chart" uri="{C3380CC4-5D6E-409C-BE32-E72D297353CC}">
                <c16:uniqueId val="{00000004-8790-4577-8DBD-5146CBC39C92}"/>
              </c:ext>
            </c:extLst>
          </c:dPt>
          <c:dPt>
            <c:idx val="1"/>
            <c:invertIfNegative val="0"/>
            <c:bubble3D val="0"/>
            <c:spPr>
              <a:solidFill>
                <a:srgbClr val="7A0000"/>
              </a:solidFill>
              <a:ln>
                <a:solidFill>
                  <a:srgbClr val="7A0000"/>
                </a:solidFill>
              </a:ln>
              <a:effectLst/>
            </c:spPr>
            <c:extLst>
              <c:ext xmlns:c16="http://schemas.microsoft.com/office/drawing/2014/chart" uri="{C3380CC4-5D6E-409C-BE32-E72D297353CC}">
                <c16:uniqueId val="{00000001-8790-4577-8DBD-5146CBC39C92}"/>
              </c:ext>
            </c:extLst>
          </c:dPt>
          <c:dPt>
            <c:idx val="2"/>
            <c:invertIfNegative val="0"/>
            <c:bubble3D val="0"/>
            <c:spPr>
              <a:solidFill>
                <a:srgbClr val="7A0000"/>
              </a:solidFill>
              <a:ln>
                <a:solidFill>
                  <a:srgbClr val="7A0000"/>
                </a:solidFill>
              </a:ln>
              <a:effectLst/>
            </c:spPr>
            <c:extLst>
              <c:ext xmlns:c16="http://schemas.microsoft.com/office/drawing/2014/chart" uri="{C3380CC4-5D6E-409C-BE32-E72D297353CC}">
                <c16:uniqueId val="{00000002-8790-4577-8DBD-5146CBC39C92}"/>
              </c:ext>
            </c:extLst>
          </c:dPt>
          <c:dPt>
            <c:idx val="4"/>
            <c:invertIfNegative val="0"/>
            <c:bubble3D val="0"/>
            <c:spPr>
              <a:solidFill>
                <a:srgbClr val="7A0000"/>
              </a:solidFill>
              <a:ln>
                <a:solidFill>
                  <a:srgbClr val="7A0000"/>
                </a:solidFill>
              </a:ln>
              <a:effectLst/>
            </c:spPr>
            <c:extLst>
              <c:ext xmlns:c16="http://schemas.microsoft.com/office/drawing/2014/chart" uri="{C3380CC4-5D6E-409C-BE32-E72D297353CC}">
                <c16:uniqueId val="{00000003-8790-4577-8DBD-5146CBC39C92}"/>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'Share Price'!$A$1251:$A$1255</c:f>
              <c:strCache>
                <c:ptCount val="5"/>
                <c:pt idx="0">
                  <c:v>Promoters</c:v>
                </c:pt>
                <c:pt idx="1">
                  <c:v>FIIs </c:v>
                </c:pt>
                <c:pt idx="2">
                  <c:v>DIIs </c:v>
                </c:pt>
                <c:pt idx="3">
                  <c:v>Government </c:v>
                </c:pt>
                <c:pt idx="4">
                  <c:v>Public </c:v>
                </c:pt>
              </c:strCache>
            </c:strRef>
          </c:cat>
          <c:val>
            <c:numRef>
              <c:f>'Share Price'!$B$1251:$B$1255</c:f>
              <c:numCache>
                <c:formatCode>0.00%</c:formatCode>
                <c:ptCount val="5"/>
                <c:pt idx="0">
                  <c:v>0.72840000000000005</c:v>
                </c:pt>
                <c:pt idx="1">
                  <c:v>4.9700000000000001E-2</c:v>
                </c:pt>
                <c:pt idx="2">
                  <c:v>6.3700000000000007E-2</c:v>
                </c:pt>
                <c:pt idx="3">
                  <c:v>1E-4</c:v>
                </c:pt>
                <c:pt idx="4">
                  <c:v>0.15790000000000001</c:v>
                </c:pt>
              </c:numCache>
            </c:numRef>
          </c:val>
          <c:extLst>
            <c:ext xmlns:c16="http://schemas.microsoft.com/office/drawing/2014/chart" uri="{C3380CC4-5D6E-409C-BE32-E72D297353CC}">
              <c16:uniqueId val="{00000000-8790-4577-8DBD-5146CBC39C92}"/>
            </c:ext>
          </c:extLst>
        </c:ser>
        <c:dLbls>
          <c:dLblPos val="outEnd"/>
          <c:showLegendKey val="0"/>
          <c:showVal val="1"/>
          <c:showCatName val="0"/>
          <c:showSerName val="0"/>
          <c:showPercent val="0"/>
          <c:showBubbleSize val="0"/>
        </c:dLbls>
        <c:gapWidth val="182"/>
        <c:axId val="140433872"/>
        <c:axId val="140421392"/>
      </c:barChart>
      <c:catAx>
        <c:axId val="14043387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0421392"/>
        <c:crosses val="autoZero"/>
        <c:auto val="1"/>
        <c:lblAlgn val="ctr"/>
        <c:lblOffset val="100"/>
        <c:noMultiLvlLbl val="0"/>
      </c:catAx>
      <c:valAx>
        <c:axId val="140421392"/>
        <c:scaling>
          <c:orientation val="minMax"/>
        </c:scaling>
        <c:delete val="0"/>
        <c:axPos val="b"/>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043387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Volume!$B$1</c:f>
              <c:strCache>
                <c:ptCount val="1"/>
                <c:pt idx="0">
                  <c:v>Price</c:v>
                </c:pt>
              </c:strCache>
            </c:strRef>
          </c:tx>
          <c:spPr>
            <a:noFill/>
            <a:ln w="25400" cap="flat" cmpd="sng" algn="ctr">
              <a:solidFill>
                <a:schemeClr val="accent1"/>
              </a:solidFill>
              <a:miter lim="800000"/>
            </a:ln>
            <a:effectLst/>
          </c:spPr>
          <c:invertIfNegative val="0"/>
          <c:cat>
            <c:numRef>
              <c:f>Volume!$A$2:$A$1239</c:f>
              <c:numCache>
                <c:formatCode>d\-mmm\-yy</c:formatCode>
                <c:ptCount val="1238"/>
                <c:pt idx="0">
                  <c:v>46120</c:v>
                </c:pt>
                <c:pt idx="1">
                  <c:v>46119</c:v>
                </c:pt>
                <c:pt idx="2">
                  <c:v>46118</c:v>
                </c:pt>
                <c:pt idx="3">
                  <c:v>46114</c:v>
                </c:pt>
                <c:pt idx="4">
                  <c:v>46113</c:v>
                </c:pt>
                <c:pt idx="5">
                  <c:v>46111</c:v>
                </c:pt>
                <c:pt idx="6">
                  <c:v>46108</c:v>
                </c:pt>
                <c:pt idx="7">
                  <c:v>46106</c:v>
                </c:pt>
                <c:pt idx="8">
                  <c:v>46105</c:v>
                </c:pt>
                <c:pt idx="9">
                  <c:v>46104</c:v>
                </c:pt>
                <c:pt idx="10">
                  <c:v>46101</c:v>
                </c:pt>
                <c:pt idx="11">
                  <c:v>46100</c:v>
                </c:pt>
                <c:pt idx="12">
                  <c:v>46099</c:v>
                </c:pt>
                <c:pt idx="13">
                  <c:v>46098</c:v>
                </c:pt>
                <c:pt idx="14">
                  <c:v>46097</c:v>
                </c:pt>
                <c:pt idx="15">
                  <c:v>46094</c:v>
                </c:pt>
                <c:pt idx="16">
                  <c:v>46093</c:v>
                </c:pt>
                <c:pt idx="17">
                  <c:v>46092</c:v>
                </c:pt>
                <c:pt idx="18">
                  <c:v>46091</c:v>
                </c:pt>
                <c:pt idx="19">
                  <c:v>46090</c:v>
                </c:pt>
                <c:pt idx="20">
                  <c:v>46087</c:v>
                </c:pt>
                <c:pt idx="21">
                  <c:v>46086</c:v>
                </c:pt>
                <c:pt idx="22">
                  <c:v>46085</c:v>
                </c:pt>
                <c:pt idx="23">
                  <c:v>46083</c:v>
                </c:pt>
                <c:pt idx="24">
                  <c:v>46080</c:v>
                </c:pt>
                <c:pt idx="25">
                  <c:v>46079</c:v>
                </c:pt>
                <c:pt idx="26">
                  <c:v>46078</c:v>
                </c:pt>
                <c:pt idx="27">
                  <c:v>46077</c:v>
                </c:pt>
                <c:pt idx="28">
                  <c:v>46076</c:v>
                </c:pt>
                <c:pt idx="29">
                  <c:v>46073</c:v>
                </c:pt>
                <c:pt idx="30">
                  <c:v>46072</c:v>
                </c:pt>
                <c:pt idx="31">
                  <c:v>46071</c:v>
                </c:pt>
                <c:pt idx="32">
                  <c:v>46070</c:v>
                </c:pt>
                <c:pt idx="33">
                  <c:v>46069</c:v>
                </c:pt>
                <c:pt idx="34">
                  <c:v>46066</c:v>
                </c:pt>
                <c:pt idx="35">
                  <c:v>46065</c:v>
                </c:pt>
                <c:pt idx="36">
                  <c:v>46064</c:v>
                </c:pt>
                <c:pt idx="37">
                  <c:v>46063</c:v>
                </c:pt>
                <c:pt idx="38">
                  <c:v>46062</c:v>
                </c:pt>
                <c:pt idx="39">
                  <c:v>46059</c:v>
                </c:pt>
                <c:pt idx="40">
                  <c:v>46058</c:v>
                </c:pt>
                <c:pt idx="41">
                  <c:v>46057</c:v>
                </c:pt>
                <c:pt idx="42">
                  <c:v>46056</c:v>
                </c:pt>
                <c:pt idx="43">
                  <c:v>46055</c:v>
                </c:pt>
                <c:pt idx="44">
                  <c:v>46054</c:v>
                </c:pt>
                <c:pt idx="45">
                  <c:v>46052</c:v>
                </c:pt>
                <c:pt idx="46">
                  <c:v>46051</c:v>
                </c:pt>
                <c:pt idx="47">
                  <c:v>46050</c:v>
                </c:pt>
                <c:pt idx="48">
                  <c:v>46049</c:v>
                </c:pt>
                <c:pt idx="49">
                  <c:v>46045</c:v>
                </c:pt>
                <c:pt idx="50">
                  <c:v>46044</c:v>
                </c:pt>
                <c:pt idx="51">
                  <c:v>46043</c:v>
                </c:pt>
                <c:pt idx="52">
                  <c:v>46042</c:v>
                </c:pt>
                <c:pt idx="53">
                  <c:v>46041</c:v>
                </c:pt>
                <c:pt idx="54">
                  <c:v>46038</c:v>
                </c:pt>
                <c:pt idx="55">
                  <c:v>46036</c:v>
                </c:pt>
                <c:pt idx="56">
                  <c:v>46035</c:v>
                </c:pt>
                <c:pt idx="57">
                  <c:v>46034</c:v>
                </c:pt>
                <c:pt idx="58">
                  <c:v>46031</c:v>
                </c:pt>
                <c:pt idx="59">
                  <c:v>46030</c:v>
                </c:pt>
                <c:pt idx="60">
                  <c:v>46029</c:v>
                </c:pt>
                <c:pt idx="61">
                  <c:v>46028</c:v>
                </c:pt>
                <c:pt idx="62">
                  <c:v>46027</c:v>
                </c:pt>
                <c:pt idx="63">
                  <c:v>46024</c:v>
                </c:pt>
                <c:pt idx="64">
                  <c:v>46023</c:v>
                </c:pt>
                <c:pt idx="65">
                  <c:v>46022</c:v>
                </c:pt>
                <c:pt idx="66">
                  <c:v>46021</c:v>
                </c:pt>
                <c:pt idx="67">
                  <c:v>46020</c:v>
                </c:pt>
                <c:pt idx="68">
                  <c:v>46017</c:v>
                </c:pt>
                <c:pt idx="69">
                  <c:v>46015</c:v>
                </c:pt>
                <c:pt idx="70">
                  <c:v>46014</c:v>
                </c:pt>
                <c:pt idx="71">
                  <c:v>46013</c:v>
                </c:pt>
                <c:pt idx="72">
                  <c:v>46010</c:v>
                </c:pt>
                <c:pt idx="73">
                  <c:v>46009</c:v>
                </c:pt>
                <c:pt idx="74">
                  <c:v>46008</c:v>
                </c:pt>
                <c:pt idx="75">
                  <c:v>46007</c:v>
                </c:pt>
                <c:pt idx="76">
                  <c:v>46006</c:v>
                </c:pt>
                <c:pt idx="77">
                  <c:v>46003</c:v>
                </c:pt>
                <c:pt idx="78">
                  <c:v>46002</c:v>
                </c:pt>
                <c:pt idx="79">
                  <c:v>46001</c:v>
                </c:pt>
                <c:pt idx="80">
                  <c:v>46000</c:v>
                </c:pt>
                <c:pt idx="81">
                  <c:v>45999</c:v>
                </c:pt>
                <c:pt idx="82">
                  <c:v>45996</c:v>
                </c:pt>
                <c:pt idx="83">
                  <c:v>45995</c:v>
                </c:pt>
                <c:pt idx="84">
                  <c:v>45994</c:v>
                </c:pt>
                <c:pt idx="85">
                  <c:v>45993</c:v>
                </c:pt>
                <c:pt idx="86">
                  <c:v>45992</c:v>
                </c:pt>
                <c:pt idx="87">
                  <c:v>45989</c:v>
                </c:pt>
                <c:pt idx="88">
                  <c:v>45988</c:v>
                </c:pt>
                <c:pt idx="89">
                  <c:v>45987</c:v>
                </c:pt>
                <c:pt idx="90">
                  <c:v>45986</c:v>
                </c:pt>
                <c:pt idx="91">
                  <c:v>45985</c:v>
                </c:pt>
                <c:pt idx="92">
                  <c:v>45982</c:v>
                </c:pt>
                <c:pt idx="93">
                  <c:v>45981</c:v>
                </c:pt>
                <c:pt idx="94">
                  <c:v>45980</c:v>
                </c:pt>
                <c:pt idx="95">
                  <c:v>45979</c:v>
                </c:pt>
                <c:pt idx="96">
                  <c:v>45978</c:v>
                </c:pt>
                <c:pt idx="97">
                  <c:v>45975</c:v>
                </c:pt>
                <c:pt idx="98">
                  <c:v>45974</c:v>
                </c:pt>
                <c:pt idx="99">
                  <c:v>45973</c:v>
                </c:pt>
                <c:pt idx="100">
                  <c:v>45972</c:v>
                </c:pt>
                <c:pt idx="101">
                  <c:v>45971</c:v>
                </c:pt>
                <c:pt idx="102">
                  <c:v>45968</c:v>
                </c:pt>
                <c:pt idx="103">
                  <c:v>45967</c:v>
                </c:pt>
                <c:pt idx="104">
                  <c:v>45965</c:v>
                </c:pt>
                <c:pt idx="105">
                  <c:v>45964</c:v>
                </c:pt>
                <c:pt idx="106">
                  <c:v>45961</c:v>
                </c:pt>
                <c:pt idx="107">
                  <c:v>45960</c:v>
                </c:pt>
                <c:pt idx="108">
                  <c:v>45959</c:v>
                </c:pt>
                <c:pt idx="109">
                  <c:v>45958</c:v>
                </c:pt>
                <c:pt idx="110">
                  <c:v>45957</c:v>
                </c:pt>
                <c:pt idx="111">
                  <c:v>45954</c:v>
                </c:pt>
                <c:pt idx="112">
                  <c:v>45953</c:v>
                </c:pt>
                <c:pt idx="113">
                  <c:v>45951</c:v>
                </c:pt>
                <c:pt idx="114">
                  <c:v>45950</c:v>
                </c:pt>
                <c:pt idx="115">
                  <c:v>45947</c:v>
                </c:pt>
                <c:pt idx="116">
                  <c:v>45946</c:v>
                </c:pt>
                <c:pt idx="117">
                  <c:v>45945</c:v>
                </c:pt>
                <c:pt idx="118">
                  <c:v>45944</c:v>
                </c:pt>
                <c:pt idx="119">
                  <c:v>45943</c:v>
                </c:pt>
                <c:pt idx="120">
                  <c:v>45940</c:v>
                </c:pt>
                <c:pt idx="121">
                  <c:v>45939</c:v>
                </c:pt>
                <c:pt idx="122">
                  <c:v>45938</c:v>
                </c:pt>
                <c:pt idx="123">
                  <c:v>45937</c:v>
                </c:pt>
                <c:pt idx="124">
                  <c:v>45936</c:v>
                </c:pt>
                <c:pt idx="125">
                  <c:v>45933</c:v>
                </c:pt>
                <c:pt idx="126">
                  <c:v>45931</c:v>
                </c:pt>
                <c:pt idx="127">
                  <c:v>45930</c:v>
                </c:pt>
                <c:pt idx="128">
                  <c:v>45929</c:v>
                </c:pt>
                <c:pt idx="129">
                  <c:v>45926</c:v>
                </c:pt>
                <c:pt idx="130">
                  <c:v>45925</c:v>
                </c:pt>
                <c:pt idx="131">
                  <c:v>45924</c:v>
                </c:pt>
                <c:pt idx="132">
                  <c:v>45923</c:v>
                </c:pt>
                <c:pt idx="133">
                  <c:v>45922</c:v>
                </c:pt>
                <c:pt idx="134">
                  <c:v>45919</c:v>
                </c:pt>
                <c:pt idx="135">
                  <c:v>45918</c:v>
                </c:pt>
                <c:pt idx="136">
                  <c:v>45917</c:v>
                </c:pt>
                <c:pt idx="137">
                  <c:v>45916</c:v>
                </c:pt>
                <c:pt idx="138">
                  <c:v>45915</c:v>
                </c:pt>
                <c:pt idx="139">
                  <c:v>45912</c:v>
                </c:pt>
                <c:pt idx="140">
                  <c:v>45911</c:v>
                </c:pt>
                <c:pt idx="141">
                  <c:v>45910</c:v>
                </c:pt>
                <c:pt idx="142">
                  <c:v>45909</c:v>
                </c:pt>
                <c:pt idx="143">
                  <c:v>45908</c:v>
                </c:pt>
                <c:pt idx="144">
                  <c:v>45905</c:v>
                </c:pt>
                <c:pt idx="145">
                  <c:v>45904</c:v>
                </c:pt>
                <c:pt idx="146">
                  <c:v>45903</c:v>
                </c:pt>
                <c:pt idx="147">
                  <c:v>45902</c:v>
                </c:pt>
                <c:pt idx="148">
                  <c:v>45901</c:v>
                </c:pt>
                <c:pt idx="149">
                  <c:v>45898</c:v>
                </c:pt>
                <c:pt idx="150">
                  <c:v>45897</c:v>
                </c:pt>
                <c:pt idx="151">
                  <c:v>45895</c:v>
                </c:pt>
                <c:pt idx="152">
                  <c:v>45894</c:v>
                </c:pt>
                <c:pt idx="153">
                  <c:v>45891</c:v>
                </c:pt>
                <c:pt idx="154">
                  <c:v>45890</c:v>
                </c:pt>
                <c:pt idx="155">
                  <c:v>45889</c:v>
                </c:pt>
                <c:pt idx="156">
                  <c:v>45888</c:v>
                </c:pt>
                <c:pt idx="157">
                  <c:v>45887</c:v>
                </c:pt>
                <c:pt idx="158">
                  <c:v>45883</c:v>
                </c:pt>
                <c:pt idx="159">
                  <c:v>45882</c:v>
                </c:pt>
                <c:pt idx="160">
                  <c:v>45881</c:v>
                </c:pt>
                <c:pt idx="161">
                  <c:v>45880</c:v>
                </c:pt>
                <c:pt idx="162">
                  <c:v>45877</c:v>
                </c:pt>
                <c:pt idx="163">
                  <c:v>45876</c:v>
                </c:pt>
                <c:pt idx="164">
                  <c:v>45875</c:v>
                </c:pt>
                <c:pt idx="165">
                  <c:v>45874</c:v>
                </c:pt>
                <c:pt idx="166">
                  <c:v>45873</c:v>
                </c:pt>
                <c:pt idx="167">
                  <c:v>45870</c:v>
                </c:pt>
                <c:pt idx="168">
                  <c:v>45869</c:v>
                </c:pt>
                <c:pt idx="169">
                  <c:v>45868</c:v>
                </c:pt>
                <c:pt idx="170">
                  <c:v>45867</c:v>
                </c:pt>
                <c:pt idx="171">
                  <c:v>45866</c:v>
                </c:pt>
                <c:pt idx="172">
                  <c:v>45863</c:v>
                </c:pt>
                <c:pt idx="173">
                  <c:v>45862</c:v>
                </c:pt>
                <c:pt idx="174">
                  <c:v>45861</c:v>
                </c:pt>
                <c:pt idx="175">
                  <c:v>45860</c:v>
                </c:pt>
                <c:pt idx="176">
                  <c:v>45859</c:v>
                </c:pt>
                <c:pt idx="177">
                  <c:v>45856</c:v>
                </c:pt>
                <c:pt idx="178">
                  <c:v>45855</c:v>
                </c:pt>
                <c:pt idx="179">
                  <c:v>45854</c:v>
                </c:pt>
                <c:pt idx="180">
                  <c:v>45853</c:v>
                </c:pt>
                <c:pt idx="181">
                  <c:v>45852</c:v>
                </c:pt>
                <c:pt idx="182">
                  <c:v>45849</c:v>
                </c:pt>
                <c:pt idx="183">
                  <c:v>45848</c:v>
                </c:pt>
                <c:pt idx="184">
                  <c:v>45847</c:v>
                </c:pt>
                <c:pt idx="185">
                  <c:v>45846</c:v>
                </c:pt>
                <c:pt idx="186">
                  <c:v>45845</c:v>
                </c:pt>
                <c:pt idx="187">
                  <c:v>45842</c:v>
                </c:pt>
                <c:pt idx="188">
                  <c:v>45841</c:v>
                </c:pt>
                <c:pt idx="189">
                  <c:v>45840</c:v>
                </c:pt>
                <c:pt idx="190">
                  <c:v>45839</c:v>
                </c:pt>
                <c:pt idx="191">
                  <c:v>45838</c:v>
                </c:pt>
                <c:pt idx="192">
                  <c:v>45835</c:v>
                </c:pt>
                <c:pt idx="193">
                  <c:v>45834</c:v>
                </c:pt>
                <c:pt idx="194">
                  <c:v>45833</c:v>
                </c:pt>
                <c:pt idx="195">
                  <c:v>45832</c:v>
                </c:pt>
                <c:pt idx="196">
                  <c:v>45831</c:v>
                </c:pt>
                <c:pt idx="197">
                  <c:v>45828</c:v>
                </c:pt>
                <c:pt idx="198">
                  <c:v>45827</c:v>
                </c:pt>
                <c:pt idx="199">
                  <c:v>45826</c:v>
                </c:pt>
                <c:pt idx="200">
                  <c:v>45825</c:v>
                </c:pt>
                <c:pt idx="201">
                  <c:v>45824</c:v>
                </c:pt>
                <c:pt idx="202">
                  <c:v>45821</c:v>
                </c:pt>
                <c:pt idx="203">
                  <c:v>45820</c:v>
                </c:pt>
                <c:pt idx="204">
                  <c:v>45819</c:v>
                </c:pt>
                <c:pt idx="205">
                  <c:v>45818</c:v>
                </c:pt>
                <c:pt idx="206">
                  <c:v>45817</c:v>
                </c:pt>
                <c:pt idx="207">
                  <c:v>45814</c:v>
                </c:pt>
                <c:pt idx="208">
                  <c:v>45813</c:v>
                </c:pt>
                <c:pt idx="209">
                  <c:v>45812</c:v>
                </c:pt>
                <c:pt idx="210">
                  <c:v>45811</c:v>
                </c:pt>
                <c:pt idx="211">
                  <c:v>45810</c:v>
                </c:pt>
                <c:pt idx="212">
                  <c:v>45807</c:v>
                </c:pt>
                <c:pt idx="213">
                  <c:v>45806</c:v>
                </c:pt>
                <c:pt idx="214">
                  <c:v>45805</c:v>
                </c:pt>
                <c:pt idx="215">
                  <c:v>45804</c:v>
                </c:pt>
                <c:pt idx="216">
                  <c:v>45803</c:v>
                </c:pt>
                <c:pt idx="217">
                  <c:v>45800</c:v>
                </c:pt>
                <c:pt idx="218">
                  <c:v>45799</c:v>
                </c:pt>
                <c:pt idx="219">
                  <c:v>45798</c:v>
                </c:pt>
                <c:pt idx="220">
                  <c:v>45797</c:v>
                </c:pt>
                <c:pt idx="221">
                  <c:v>45796</c:v>
                </c:pt>
                <c:pt idx="222">
                  <c:v>45793</c:v>
                </c:pt>
                <c:pt idx="223">
                  <c:v>45792</c:v>
                </c:pt>
                <c:pt idx="224">
                  <c:v>45791</c:v>
                </c:pt>
                <c:pt idx="225">
                  <c:v>45790</c:v>
                </c:pt>
                <c:pt idx="226">
                  <c:v>45789</c:v>
                </c:pt>
                <c:pt idx="227">
                  <c:v>45786</c:v>
                </c:pt>
                <c:pt idx="228">
                  <c:v>45785</c:v>
                </c:pt>
                <c:pt idx="229">
                  <c:v>45784</c:v>
                </c:pt>
                <c:pt idx="230">
                  <c:v>45783</c:v>
                </c:pt>
                <c:pt idx="231">
                  <c:v>45782</c:v>
                </c:pt>
                <c:pt idx="232">
                  <c:v>45779</c:v>
                </c:pt>
                <c:pt idx="233">
                  <c:v>45777</c:v>
                </c:pt>
                <c:pt idx="234">
                  <c:v>45776</c:v>
                </c:pt>
                <c:pt idx="235">
                  <c:v>45775</c:v>
                </c:pt>
                <c:pt idx="236">
                  <c:v>45772</c:v>
                </c:pt>
                <c:pt idx="237">
                  <c:v>45771</c:v>
                </c:pt>
                <c:pt idx="238">
                  <c:v>45770</c:v>
                </c:pt>
                <c:pt idx="239">
                  <c:v>45769</c:v>
                </c:pt>
                <c:pt idx="240">
                  <c:v>45768</c:v>
                </c:pt>
                <c:pt idx="241">
                  <c:v>45764</c:v>
                </c:pt>
                <c:pt idx="242">
                  <c:v>45763</c:v>
                </c:pt>
                <c:pt idx="243">
                  <c:v>45762</c:v>
                </c:pt>
                <c:pt idx="244">
                  <c:v>45758</c:v>
                </c:pt>
                <c:pt idx="245">
                  <c:v>45756</c:v>
                </c:pt>
                <c:pt idx="246">
                  <c:v>45755</c:v>
                </c:pt>
                <c:pt idx="247">
                  <c:v>45754</c:v>
                </c:pt>
                <c:pt idx="248">
                  <c:v>45751</c:v>
                </c:pt>
                <c:pt idx="249">
                  <c:v>45750</c:v>
                </c:pt>
                <c:pt idx="250">
                  <c:v>45749</c:v>
                </c:pt>
                <c:pt idx="251">
                  <c:v>45748</c:v>
                </c:pt>
                <c:pt idx="252">
                  <c:v>45744</c:v>
                </c:pt>
                <c:pt idx="253">
                  <c:v>45743</c:v>
                </c:pt>
                <c:pt idx="254">
                  <c:v>45742</c:v>
                </c:pt>
                <c:pt idx="255">
                  <c:v>45741</c:v>
                </c:pt>
                <c:pt idx="256">
                  <c:v>45740</c:v>
                </c:pt>
                <c:pt idx="257">
                  <c:v>45737</c:v>
                </c:pt>
                <c:pt idx="258">
                  <c:v>45736</c:v>
                </c:pt>
                <c:pt idx="259">
                  <c:v>45735</c:v>
                </c:pt>
                <c:pt idx="260">
                  <c:v>45734</c:v>
                </c:pt>
                <c:pt idx="261">
                  <c:v>45733</c:v>
                </c:pt>
                <c:pt idx="262">
                  <c:v>45729</c:v>
                </c:pt>
                <c:pt idx="263">
                  <c:v>45728</c:v>
                </c:pt>
                <c:pt idx="264">
                  <c:v>45727</c:v>
                </c:pt>
                <c:pt idx="265">
                  <c:v>45726</c:v>
                </c:pt>
                <c:pt idx="266">
                  <c:v>45723</c:v>
                </c:pt>
                <c:pt idx="267">
                  <c:v>45722</c:v>
                </c:pt>
                <c:pt idx="268">
                  <c:v>45721</c:v>
                </c:pt>
                <c:pt idx="269">
                  <c:v>45720</c:v>
                </c:pt>
                <c:pt idx="270">
                  <c:v>45719</c:v>
                </c:pt>
                <c:pt idx="271">
                  <c:v>45716</c:v>
                </c:pt>
                <c:pt idx="272">
                  <c:v>45715</c:v>
                </c:pt>
                <c:pt idx="273">
                  <c:v>45713</c:v>
                </c:pt>
                <c:pt idx="274">
                  <c:v>45712</c:v>
                </c:pt>
                <c:pt idx="275">
                  <c:v>45709</c:v>
                </c:pt>
                <c:pt idx="276">
                  <c:v>45708</c:v>
                </c:pt>
                <c:pt idx="277">
                  <c:v>45707</c:v>
                </c:pt>
                <c:pt idx="278">
                  <c:v>45706</c:v>
                </c:pt>
                <c:pt idx="279">
                  <c:v>45705</c:v>
                </c:pt>
                <c:pt idx="280">
                  <c:v>45702</c:v>
                </c:pt>
                <c:pt idx="281">
                  <c:v>45701</c:v>
                </c:pt>
                <c:pt idx="282">
                  <c:v>45700</c:v>
                </c:pt>
                <c:pt idx="283">
                  <c:v>45699</c:v>
                </c:pt>
                <c:pt idx="284">
                  <c:v>45698</c:v>
                </c:pt>
                <c:pt idx="285">
                  <c:v>45695</c:v>
                </c:pt>
                <c:pt idx="286">
                  <c:v>45694</c:v>
                </c:pt>
                <c:pt idx="287">
                  <c:v>45693</c:v>
                </c:pt>
                <c:pt idx="288">
                  <c:v>45692</c:v>
                </c:pt>
                <c:pt idx="289">
                  <c:v>45691</c:v>
                </c:pt>
                <c:pt idx="290">
                  <c:v>45689</c:v>
                </c:pt>
                <c:pt idx="291">
                  <c:v>45688</c:v>
                </c:pt>
                <c:pt idx="292">
                  <c:v>45687</c:v>
                </c:pt>
                <c:pt idx="293">
                  <c:v>45686</c:v>
                </c:pt>
                <c:pt idx="294">
                  <c:v>45685</c:v>
                </c:pt>
                <c:pt idx="295">
                  <c:v>45684</c:v>
                </c:pt>
                <c:pt idx="296">
                  <c:v>45681</c:v>
                </c:pt>
                <c:pt idx="297">
                  <c:v>45680</c:v>
                </c:pt>
                <c:pt idx="298">
                  <c:v>45679</c:v>
                </c:pt>
                <c:pt idx="299">
                  <c:v>45678</c:v>
                </c:pt>
                <c:pt idx="300">
                  <c:v>45677</c:v>
                </c:pt>
                <c:pt idx="301">
                  <c:v>45674</c:v>
                </c:pt>
                <c:pt idx="302">
                  <c:v>45673</c:v>
                </c:pt>
                <c:pt idx="303">
                  <c:v>45672</c:v>
                </c:pt>
                <c:pt idx="304">
                  <c:v>45671</c:v>
                </c:pt>
                <c:pt idx="305">
                  <c:v>45670</c:v>
                </c:pt>
                <c:pt idx="306">
                  <c:v>45667</c:v>
                </c:pt>
                <c:pt idx="307">
                  <c:v>45666</c:v>
                </c:pt>
                <c:pt idx="308">
                  <c:v>45665</c:v>
                </c:pt>
                <c:pt idx="309">
                  <c:v>45664</c:v>
                </c:pt>
                <c:pt idx="310">
                  <c:v>45663</c:v>
                </c:pt>
                <c:pt idx="311">
                  <c:v>45660</c:v>
                </c:pt>
                <c:pt idx="312">
                  <c:v>45659</c:v>
                </c:pt>
                <c:pt idx="313">
                  <c:v>45658</c:v>
                </c:pt>
                <c:pt idx="314">
                  <c:v>45657</c:v>
                </c:pt>
                <c:pt idx="315">
                  <c:v>45656</c:v>
                </c:pt>
                <c:pt idx="316">
                  <c:v>45653</c:v>
                </c:pt>
                <c:pt idx="317">
                  <c:v>45652</c:v>
                </c:pt>
                <c:pt idx="318">
                  <c:v>45650</c:v>
                </c:pt>
                <c:pt idx="319">
                  <c:v>45649</c:v>
                </c:pt>
                <c:pt idx="320">
                  <c:v>45646</c:v>
                </c:pt>
                <c:pt idx="321">
                  <c:v>45645</c:v>
                </c:pt>
                <c:pt idx="322">
                  <c:v>45644</c:v>
                </c:pt>
                <c:pt idx="323">
                  <c:v>45643</c:v>
                </c:pt>
                <c:pt idx="324">
                  <c:v>45642</c:v>
                </c:pt>
                <c:pt idx="325">
                  <c:v>45639</c:v>
                </c:pt>
                <c:pt idx="326">
                  <c:v>45638</c:v>
                </c:pt>
                <c:pt idx="327">
                  <c:v>45637</c:v>
                </c:pt>
                <c:pt idx="328">
                  <c:v>45636</c:v>
                </c:pt>
                <c:pt idx="329">
                  <c:v>45635</c:v>
                </c:pt>
                <c:pt idx="330">
                  <c:v>45632</c:v>
                </c:pt>
                <c:pt idx="331">
                  <c:v>45631</c:v>
                </c:pt>
                <c:pt idx="332">
                  <c:v>45630</c:v>
                </c:pt>
                <c:pt idx="333">
                  <c:v>45629</c:v>
                </c:pt>
                <c:pt idx="334">
                  <c:v>45628</c:v>
                </c:pt>
                <c:pt idx="335">
                  <c:v>45625</c:v>
                </c:pt>
                <c:pt idx="336">
                  <c:v>45624</c:v>
                </c:pt>
                <c:pt idx="337">
                  <c:v>45623</c:v>
                </c:pt>
                <c:pt idx="338">
                  <c:v>45622</c:v>
                </c:pt>
                <c:pt idx="339">
                  <c:v>45621</c:v>
                </c:pt>
                <c:pt idx="340">
                  <c:v>45618</c:v>
                </c:pt>
                <c:pt idx="341">
                  <c:v>45617</c:v>
                </c:pt>
                <c:pt idx="342">
                  <c:v>45615</c:v>
                </c:pt>
                <c:pt idx="343">
                  <c:v>45614</c:v>
                </c:pt>
                <c:pt idx="344">
                  <c:v>45610</c:v>
                </c:pt>
                <c:pt idx="345">
                  <c:v>45609</c:v>
                </c:pt>
                <c:pt idx="346">
                  <c:v>45608</c:v>
                </c:pt>
                <c:pt idx="347">
                  <c:v>45607</c:v>
                </c:pt>
                <c:pt idx="348">
                  <c:v>45604</c:v>
                </c:pt>
                <c:pt idx="349">
                  <c:v>45603</c:v>
                </c:pt>
                <c:pt idx="350">
                  <c:v>45602</c:v>
                </c:pt>
                <c:pt idx="351">
                  <c:v>45601</c:v>
                </c:pt>
                <c:pt idx="352">
                  <c:v>45600</c:v>
                </c:pt>
                <c:pt idx="353">
                  <c:v>45597</c:v>
                </c:pt>
                <c:pt idx="354">
                  <c:v>45596</c:v>
                </c:pt>
                <c:pt idx="355">
                  <c:v>45595</c:v>
                </c:pt>
                <c:pt idx="356">
                  <c:v>45594</c:v>
                </c:pt>
                <c:pt idx="357">
                  <c:v>45593</c:v>
                </c:pt>
                <c:pt idx="358">
                  <c:v>45590</c:v>
                </c:pt>
                <c:pt idx="359">
                  <c:v>45589</c:v>
                </c:pt>
                <c:pt idx="360">
                  <c:v>45588</c:v>
                </c:pt>
                <c:pt idx="361">
                  <c:v>45587</c:v>
                </c:pt>
                <c:pt idx="362">
                  <c:v>45586</c:v>
                </c:pt>
                <c:pt idx="363">
                  <c:v>45583</c:v>
                </c:pt>
                <c:pt idx="364">
                  <c:v>45582</c:v>
                </c:pt>
                <c:pt idx="365">
                  <c:v>45581</c:v>
                </c:pt>
                <c:pt idx="366">
                  <c:v>45580</c:v>
                </c:pt>
                <c:pt idx="367">
                  <c:v>45579</c:v>
                </c:pt>
                <c:pt idx="368">
                  <c:v>45576</c:v>
                </c:pt>
                <c:pt idx="369">
                  <c:v>45575</c:v>
                </c:pt>
                <c:pt idx="370">
                  <c:v>45574</c:v>
                </c:pt>
                <c:pt idx="371">
                  <c:v>45573</c:v>
                </c:pt>
                <c:pt idx="372">
                  <c:v>45572</c:v>
                </c:pt>
                <c:pt idx="373">
                  <c:v>45569</c:v>
                </c:pt>
                <c:pt idx="374">
                  <c:v>45568</c:v>
                </c:pt>
                <c:pt idx="375">
                  <c:v>45566</c:v>
                </c:pt>
                <c:pt idx="376">
                  <c:v>45565</c:v>
                </c:pt>
                <c:pt idx="377">
                  <c:v>45562</c:v>
                </c:pt>
                <c:pt idx="378">
                  <c:v>45561</c:v>
                </c:pt>
                <c:pt idx="379">
                  <c:v>45560</c:v>
                </c:pt>
                <c:pt idx="380">
                  <c:v>45559</c:v>
                </c:pt>
                <c:pt idx="381">
                  <c:v>45558</c:v>
                </c:pt>
                <c:pt idx="382">
                  <c:v>45555</c:v>
                </c:pt>
                <c:pt idx="383">
                  <c:v>45554</c:v>
                </c:pt>
                <c:pt idx="384">
                  <c:v>45553</c:v>
                </c:pt>
                <c:pt idx="385">
                  <c:v>45552</c:v>
                </c:pt>
                <c:pt idx="386">
                  <c:v>45551</c:v>
                </c:pt>
                <c:pt idx="387">
                  <c:v>45548</c:v>
                </c:pt>
                <c:pt idx="388">
                  <c:v>45547</c:v>
                </c:pt>
                <c:pt idx="389">
                  <c:v>45546</c:v>
                </c:pt>
                <c:pt idx="390">
                  <c:v>45545</c:v>
                </c:pt>
                <c:pt idx="391">
                  <c:v>45544</c:v>
                </c:pt>
                <c:pt idx="392">
                  <c:v>45541</c:v>
                </c:pt>
                <c:pt idx="393">
                  <c:v>45540</c:v>
                </c:pt>
                <c:pt idx="394">
                  <c:v>45539</c:v>
                </c:pt>
                <c:pt idx="395">
                  <c:v>45538</c:v>
                </c:pt>
                <c:pt idx="396">
                  <c:v>45537</c:v>
                </c:pt>
                <c:pt idx="397">
                  <c:v>45534</c:v>
                </c:pt>
                <c:pt idx="398">
                  <c:v>45533</c:v>
                </c:pt>
                <c:pt idx="399">
                  <c:v>45532</c:v>
                </c:pt>
                <c:pt idx="400">
                  <c:v>45531</c:v>
                </c:pt>
                <c:pt idx="401">
                  <c:v>45530</c:v>
                </c:pt>
                <c:pt idx="402">
                  <c:v>45527</c:v>
                </c:pt>
                <c:pt idx="403">
                  <c:v>45526</c:v>
                </c:pt>
                <c:pt idx="404">
                  <c:v>45525</c:v>
                </c:pt>
                <c:pt idx="405">
                  <c:v>45524</c:v>
                </c:pt>
                <c:pt idx="406">
                  <c:v>45523</c:v>
                </c:pt>
                <c:pt idx="407">
                  <c:v>45520</c:v>
                </c:pt>
                <c:pt idx="408">
                  <c:v>45518</c:v>
                </c:pt>
                <c:pt idx="409">
                  <c:v>45517</c:v>
                </c:pt>
                <c:pt idx="410">
                  <c:v>45516</c:v>
                </c:pt>
                <c:pt idx="411">
                  <c:v>45513</c:v>
                </c:pt>
                <c:pt idx="412">
                  <c:v>45512</c:v>
                </c:pt>
                <c:pt idx="413">
                  <c:v>45511</c:v>
                </c:pt>
                <c:pt idx="414">
                  <c:v>45510</c:v>
                </c:pt>
                <c:pt idx="415">
                  <c:v>45509</c:v>
                </c:pt>
                <c:pt idx="416">
                  <c:v>45506</c:v>
                </c:pt>
                <c:pt idx="417">
                  <c:v>45505</c:v>
                </c:pt>
                <c:pt idx="418">
                  <c:v>45504</c:v>
                </c:pt>
                <c:pt idx="419">
                  <c:v>45503</c:v>
                </c:pt>
                <c:pt idx="420">
                  <c:v>45502</c:v>
                </c:pt>
                <c:pt idx="421">
                  <c:v>45499</c:v>
                </c:pt>
                <c:pt idx="422">
                  <c:v>45498</c:v>
                </c:pt>
                <c:pt idx="423">
                  <c:v>45497</c:v>
                </c:pt>
                <c:pt idx="424">
                  <c:v>45496</c:v>
                </c:pt>
                <c:pt idx="425">
                  <c:v>45495</c:v>
                </c:pt>
                <c:pt idx="426">
                  <c:v>45492</c:v>
                </c:pt>
                <c:pt idx="427">
                  <c:v>45491</c:v>
                </c:pt>
                <c:pt idx="428">
                  <c:v>45489</c:v>
                </c:pt>
                <c:pt idx="429">
                  <c:v>45488</c:v>
                </c:pt>
                <c:pt idx="430">
                  <c:v>45485</c:v>
                </c:pt>
                <c:pt idx="431">
                  <c:v>45484</c:v>
                </c:pt>
                <c:pt idx="432">
                  <c:v>45483</c:v>
                </c:pt>
                <c:pt idx="433">
                  <c:v>45482</c:v>
                </c:pt>
                <c:pt idx="434">
                  <c:v>45481</c:v>
                </c:pt>
                <c:pt idx="435">
                  <c:v>45478</c:v>
                </c:pt>
                <c:pt idx="436">
                  <c:v>45477</c:v>
                </c:pt>
                <c:pt idx="437">
                  <c:v>45476</c:v>
                </c:pt>
                <c:pt idx="438">
                  <c:v>45475</c:v>
                </c:pt>
                <c:pt idx="439">
                  <c:v>45474</c:v>
                </c:pt>
                <c:pt idx="440">
                  <c:v>45471</c:v>
                </c:pt>
                <c:pt idx="441">
                  <c:v>45470</c:v>
                </c:pt>
                <c:pt idx="442">
                  <c:v>45469</c:v>
                </c:pt>
                <c:pt idx="443">
                  <c:v>45468</c:v>
                </c:pt>
                <c:pt idx="444">
                  <c:v>45467</c:v>
                </c:pt>
                <c:pt idx="445">
                  <c:v>45464</c:v>
                </c:pt>
                <c:pt idx="446">
                  <c:v>45463</c:v>
                </c:pt>
                <c:pt idx="447">
                  <c:v>45462</c:v>
                </c:pt>
                <c:pt idx="448">
                  <c:v>45461</c:v>
                </c:pt>
                <c:pt idx="449">
                  <c:v>45457</c:v>
                </c:pt>
                <c:pt idx="450">
                  <c:v>45456</c:v>
                </c:pt>
                <c:pt idx="451">
                  <c:v>45455</c:v>
                </c:pt>
                <c:pt idx="452">
                  <c:v>45454</c:v>
                </c:pt>
                <c:pt idx="453">
                  <c:v>45453</c:v>
                </c:pt>
                <c:pt idx="454">
                  <c:v>45450</c:v>
                </c:pt>
                <c:pt idx="455">
                  <c:v>45449</c:v>
                </c:pt>
                <c:pt idx="456">
                  <c:v>45448</c:v>
                </c:pt>
                <c:pt idx="457">
                  <c:v>45447</c:v>
                </c:pt>
                <c:pt idx="458">
                  <c:v>45446</c:v>
                </c:pt>
                <c:pt idx="459">
                  <c:v>45443</c:v>
                </c:pt>
                <c:pt idx="460">
                  <c:v>45442</c:v>
                </c:pt>
                <c:pt idx="461">
                  <c:v>45441</c:v>
                </c:pt>
                <c:pt idx="462">
                  <c:v>45440</c:v>
                </c:pt>
                <c:pt idx="463">
                  <c:v>45439</c:v>
                </c:pt>
                <c:pt idx="464">
                  <c:v>45436</c:v>
                </c:pt>
                <c:pt idx="465">
                  <c:v>45435</c:v>
                </c:pt>
                <c:pt idx="466">
                  <c:v>45434</c:v>
                </c:pt>
                <c:pt idx="467">
                  <c:v>45433</c:v>
                </c:pt>
                <c:pt idx="468">
                  <c:v>45430</c:v>
                </c:pt>
                <c:pt idx="469">
                  <c:v>45429</c:v>
                </c:pt>
                <c:pt idx="470">
                  <c:v>45428</c:v>
                </c:pt>
                <c:pt idx="471">
                  <c:v>45427</c:v>
                </c:pt>
                <c:pt idx="472">
                  <c:v>45426</c:v>
                </c:pt>
                <c:pt idx="473">
                  <c:v>45425</c:v>
                </c:pt>
                <c:pt idx="474">
                  <c:v>45422</c:v>
                </c:pt>
                <c:pt idx="475">
                  <c:v>45421</c:v>
                </c:pt>
                <c:pt idx="476">
                  <c:v>45420</c:v>
                </c:pt>
                <c:pt idx="477">
                  <c:v>45419</c:v>
                </c:pt>
                <c:pt idx="478">
                  <c:v>45418</c:v>
                </c:pt>
                <c:pt idx="479">
                  <c:v>45415</c:v>
                </c:pt>
                <c:pt idx="480">
                  <c:v>45414</c:v>
                </c:pt>
                <c:pt idx="481">
                  <c:v>45412</c:v>
                </c:pt>
                <c:pt idx="482">
                  <c:v>45411</c:v>
                </c:pt>
                <c:pt idx="483">
                  <c:v>45408</c:v>
                </c:pt>
                <c:pt idx="484">
                  <c:v>45407</c:v>
                </c:pt>
                <c:pt idx="485">
                  <c:v>45406</c:v>
                </c:pt>
                <c:pt idx="486">
                  <c:v>45405</c:v>
                </c:pt>
                <c:pt idx="487">
                  <c:v>45404</c:v>
                </c:pt>
                <c:pt idx="488">
                  <c:v>45401</c:v>
                </c:pt>
                <c:pt idx="489">
                  <c:v>45400</c:v>
                </c:pt>
                <c:pt idx="490">
                  <c:v>45398</c:v>
                </c:pt>
                <c:pt idx="491">
                  <c:v>45397</c:v>
                </c:pt>
                <c:pt idx="492">
                  <c:v>45394</c:v>
                </c:pt>
                <c:pt idx="493">
                  <c:v>45392</c:v>
                </c:pt>
                <c:pt idx="494">
                  <c:v>45391</c:v>
                </c:pt>
                <c:pt idx="495">
                  <c:v>45390</c:v>
                </c:pt>
                <c:pt idx="496">
                  <c:v>45387</c:v>
                </c:pt>
                <c:pt idx="497">
                  <c:v>45386</c:v>
                </c:pt>
                <c:pt idx="498">
                  <c:v>45385</c:v>
                </c:pt>
                <c:pt idx="499">
                  <c:v>45384</c:v>
                </c:pt>
                <c:pt idx="500">
                  <c:v>45383</c:v>
                </c:pt>
                <c:pt idx="501">
                  <c:v>45379</c:v>
                </c:pt>
                <c:pt idx="502">
                  <c:v>45378</c:v>
                </c:pt>
                <c:pt idx="503">
                  <c:v>45377</c:v>
                </c:pt>
                <c:pt idx="504">
                  <c:v>45373</c:v>
                </c:pt>
                <c:pt idx="505">
                  <c:v>45372</c:v>
                </c:pt>
                <c:pt idx="506">
                  <c:v>45371</c:v>
                </c:pt>
                <c:pt idx="507">
                  <c:v>45370</c:v>
                </c:pt>
                <c:pt idx="508">
                  <c:v>45369</c:v>
                </c:pt>
                <c:pt idx="509">
                  <c:v>45366</c:v>
                </c:pt>
                <c:pt idx="510">
                  <c:v>45365</c:v>
                </c:pt>
                <c:pt idx="511">
                  <c:v>45364</c:v>
                </c:pt>
                <c:pt idx="512">
                  <c:v>45363</c:v>
                </c:pt>
                <c:pt idx="513">
                  <c:v>45362</c:v>
                </c:pt>
                <c:pt idx="514">
                  <c:v>45358</c:v>
                </c:pt>
                <c:pt idx="515">
                  <c:v>45357</c:v>
                </c:pt>
                <c:pt idx="516">
                  <c:v>45356</c:v>
                </c:pt>
                <c:pt idx="517">
                  <c:v>45355</c:v>
                </c:pt>
                <c:pt idx="518">
                  <c:v>45353</c:v>
                </c:pt>
                <c:pt idx="519">
                  <c:v>45352</c:v>
                </c:pt>
                <c:pt idx="520">
                  <c:v>45351</c:v>
                </c:pt>
                <c:pt idx="521">
                  <c:v>45350</c:v>
                </c:pt>
                <c:pt idx="522">
                  <c:v>45349</c:v>
                </c:pt>
                <c:pt idx="523">
                  <c:v>45348</c:v>
                </c:pt>
                <c:pt idx="524">
                  <c:v>45345</c:v>
                </c:pt>
                <c:pt idx="525">
                  <c:v>45344</c:v>
                </c:pt>
                <c:pt idx="526">
                  <c:v>45343</c:v>
                </c:pt>
                <c:pt idx="527">
                  <c:v>45342</c:v>
                </c:pt>
                <c:pt idx="528">
                  <c:v>45341</c:v>
                </c:pt>
                <c:pt idx="529">
                  <c:v>45338</c:v>
                </c:pt>
                <c:pt idx="530">
                  <c:v>45337</c:v>
                </c:pt>
                <c:pt idx="531">
                  <c:v>45336</c:v>
                </c:pt>
                <c:pt idx="532">
                  <c:v>45335</c:v>
                </c:pt>
                <c:pt idx="533">
                  <c:v>45334</c:v>
                </c:pt>
                <c:pt idx="534">
                  <c:v>45331</c:v>
                </c:pt>
                <c:pt idx="535">
                  <c:v>45330</c:v>
                </c:pt>
                <c:pt idx="536">
                  <c:v>45329</c:v>
                </c:pt>
                <c:pt idx="537">
                  <c:v>45328</c:v>
                </c:pt>
                <c:pt idx="538">
                  <c:v>45327</c:v>
                </c:pt>
                <c:pt idx="539">
                  <c:v>45324</c:v>
                </c:pt>
                <c:pt idx="540">
                  <c:v>45323</c:v>
                </c:pt>
                <c:pt idx="541">
                  <c:v>45322</c:v>
                </c:pt>
                <c:pt idx="542">
                  <c:v>45321</c:v>
                </c:pt>
                <c:pt idx="543">
                  <c:v>45320</c:v>
                </c:pt>
                <c:pt idx="544">
                  <c:v>45316</c:v>
                </c:pt>
                <c:pt idx="545">
                  <c:v>45315</c:v>
                </c:pt>
                <c:pt idx="546">
                  <c:v>45314</c:v>
                </c:pt>
                <c:pt idx="547">
                  <c:v>45311</c:v>
                </c:pt>
                <c:pt idx="548">
                  <c:v>45310</c:v>
                </c:pt>
                <c:pt idx="549">
                  <c:v>45309</c:v>
                </c:pt>
                <c:pt idx="550">
                  <c:v>45308</c:v>
                </c:pt>
                <c:pt idx="551">
                  <c:v>45307</c:v>
                </c:pt>
                <c:pt idx="552">
                  <c:v>45306</c:v>
                </c:pt>
                <c:pt idx="553">
                  <c:v>45303</c:v>
                </c:pt>
                <c:pt idx="554">
                  <c:v>45302</c:v>
                </c:pt>
                <c:pt idx="555">
                  <c:v>45301</c:v>
                </c:pt>
                <c:pt idx="556">
                  <c:v>45300</c:v>
                </c:pt>
                <c:pt idx="557">
                  <c:v>45299</c:v>
                </c:pt>
                <c:pt idx="558">
                  <c:v>45296</c:v>
                </c:pt>
                <c:pt idx="559">
                  <c:v>45295</c:v>
                </c:pt>
                <c:pt idx="560">
                  <c:v>45294</c:v>
                </c:pt>
                <c:pt idx="561">
                  <c:v>45293</c:v>
                </c:pt>
                <c:pt idx="562">
                  <c:v>45292</c:v>
                </c:pt>
                <c:pt idx="563">
                  <c:v>45289</c:v>
                </c:pt>
                <c:pt idx="564">
                  <c:v>45288</c:v>
                </c:pt>
                <c:pt idx="565">
                  <c:v>45287</c:v>
                </c:pt>
                <c:pt idx="566">
                  <c:v>45286</c:v>
                </c:pt>
                <c:pt idx="567">
                  <c:v>45282</c:v>
                </c:pt>
                <c:pt idx="568">
                  <c:v>45281</c:v>
                </c:pt>
                <c:pt idx="569">
                  <c:v>45280</c:v>
                </c:pt>
                <c:pt idx="570">
                  <c:v>45279</c:v>
                </c:pt>
                <c:pt idx="571">
                  <c:v>45278</c:v>
                </c:pt>
                <c:pt idx="572">
                  <c:v>45275</c:v>
                </c:pt>
                <c:pt idx="573">
                  <c:v>45274</c:v>
                </c:pt>
                <c:pt idx="574">
                  <c:v>45273</c:v>
                </c:pt>
                <c:pt idx="575">
                  <c:v>45272</c:v>
                </c:pt>
                <c:pt idx="576">
                  <c:v>45271</c:v>
                </c:pt>
                <c:pt idx="577">
                  <c:v>45268</c:v>
                </c:pt>
                <c:pt idx="578">
                  <c:v>45267</c:v>
                </c:pt>
                <c:pt idx="579">
                  <c:v>45266</c:v>
                </c:pt>
                <c:pt idx="580">
                  <c:v>45265</c:v>
                </c:pt>
                <c:pt idx="581">
                  <c:v>45264</c:v>
                </c:pt>
                <c:pt idx="582">
                  <c:v>45261</c:v>
                </c:pt>
                <c:pt idx="583">
                  <c:v>45260</c:v>
                </c:pt>
                <c:pt idx="584">
                  <c:v>45259</c:v>
                </c:pt>
                <c:pt idx="585">
                  <c:v>45258</c:v>
                </c:pt>
                <c:pt idx="586">
                  <c:v>45254</c:v>
                </c:pt>
                <c:pt idx="587">
                  <c:v>45253</c:v>
                </c:pt>
                <c:pt idx="588">
                  <c:v>45252</c:v>
                </c:pt>
                <c:pt idx="589">
                  <c:v>45251</c:v>
                </c:pt>
                <c:pt idx="590">
                  <c:v>45250</c:v>
                </c:pt>
                <c:pt idx="591">
                  <c:v>45247</c:v>
                </c:pt>
                <c:pt idx="592">
                  <c:v>45246</c:v>
                </c:pt>
                <c:pt idx="593">
                  <c:v>45245</c:v>
                </c:pt>
                <c:pt idx="594">
                  <c:v>45243</c:v>
                </c:pt>
                <c:pt idx="595">
                  <c:v>45242</c:v>
                </c:pt>
                <c:pt idx="596">
                  <c:v>45240</c:v>
                </c:pt>
                <c:pt idx="597">
                  <c:v>45239</c:v>
                </c:pt>
                <c:pt idx="598">
                  <c:v>45238</c:v>
                </c:pt>
                <c:pt idx="599">
                  <c:v>45237</c:v>
                </c:pt>
                <c:pt idx="600">
                  <c:v>45236</c:v>
                </c:pt>
                <c:pt idx="601">
                  <c:v>45233</c:v>
                </c:pt>
                <c:pt idx="602">
                  <c:v>45232</c:v>
                </c:pt>
                <c:pt idx="603">
                  <c:v>45231</c:v>
                </c:pt>
                <c:pt idx="604">
                  <c:v>45230</c:v>
                </c:pt>
                <c:pt idx="605">
                  <c:v>45229</c:v>
                </c:pt>
                <c:pt idx="606">
                  <c:v>45226</c:v>
                </c:pt>
                <c:pt idx="607">
                  <c:v>45225</c:v>
                </c:pt>
                <c:pt idx="608">
                  <c:v>45224</c:v>
                </c:pt>
                <c:pt idx="609">
                  <c:v>45222</c:v>
                </c:pt>
                <c:pt idx="610">
                  <c:v>45219</c:v>
                </c:pt>
                <c:pt idx="611">
                  <c:v>45218</c:v>
                </c:pt>
                <c:pt idx="612">
                  <c:v>45217</c:v>
                </c:pt>
                <c:pt idx="613">
                  <c:v>45216</c:v>
                </c:pt>
                <c:pt idx="614">
                  <c:v>45215</c:v>
                </c:pt>
                <c:pt idx="615">
                  <c:v>45212</c:v>
                </c:pt>
                <c:pt idx="616">
                  <c:v>45211</c:v>
                </c:pt>
                <c:pt idx="617">
                  <c:v>45210</c:v>
                </c:pt>
                <c:pt idx="618">
                  <c:v>45209</c:v>
                </c:pt>
                <c:pt idx="619">
                  <c:v>45208</c:v>
                </c:pt>
                <c:pt idx="620">
                  <c:v>45205</c:v>
                </c:pt>
                <c:pt idx="621">
                  <c:v>45204</c:v>
                </c:pt>
                <c:pt idx="622">
                  <c:v>45203</c:v>
                </c:pt>
                <c:pt idx="623">
                  <c:v>45202</c:v>
                </c:pt>
                <c:pt idx="624">
                  <c:v>45198</c:v>
                </c:pt>
                <c:pt idx="625">
                  <c:v>45197</c:v>
                </c:pt>
                <c:pt idx="626">
                  <c:v>45196</c:v>
                </c:pt>
                <c:pt idx="627">
                  <c:v>45195</c:v>
                </c:pt>
                <c:pt idx="628">
                  <c:v>45194</c:v>
                </c:pt>
                <c:pt idx="629">
                  <c:v>45191</c:v>
                </c:pt>
                <c:pt idx="630">
                  <c:v>45190</c:v>
                </c:pt>
                <c:pt idx="631">
                  <c:v>45189</c:v>
                </c:pt>
                <c:pt idx="632">
                  <c:v>45187</c:v>
                </c:pt>
                <c:pt idx="633">
                  <c:v>45184</c:v>
                </c:pt>
                <c:pt idx="634">
                  <c:v>45183</c:v>
                </c:pt>
                <c:pt idx="635">
                  <c:v>45182</c:v>
                </c:pt>
                <c:pt idx="636">
                  <c:v>45181</c:v>
                </c:pt>
                <c:pt idx="637">
                  <c:v>45180</c:v>
                </c:pt>
                <c:pt idx="638">
                  <c:v>45177</c:v>
                </c:pt>
                <c:pt idx="639">
                  <c:v>45176</c:v>
                </c:pt>
                <c:pt idx="640">
                  <c:v>45175</c:v>
                </c:pt>
                <c:pt idx="641">
                  <c:v>45174</c:v>
                </c:pt>
                <c:pt idx="642">
                  <c:v>45173</c:v>
                </c:pt>
                <c:pt idx="643">
                  <c:v>45170</c:v>
                </c:pt>
                <c:pt idx="644">
                  <c:v>45169</c:v>
                </c:pt>
                <c:pt idx="645">
                  <c:v>45168</c:v>
                </c:pt>
                <c:pt idx="646">
                  <c:v>45167</c:v>
                </c:pt>
                <c:pt idx="647">
                  <c:v>45166</c:v>
                </c:pt>
                <c:pt idx="648">
                  <c:v>45163</c:v>
                </c:pt>
                <c:pt idx="649">
                  <c:v>45162</c:v>
                </c:pt>
                <c:pt idx="650">
                  <c:v>45161</c:v>
                </c:pt>
                <c:pt idx="651">
                  <c:v>45160</c:v>
                </c:pt>
                <c:pt idx="652">
                  <c:v>45159</c:v>
                </c:pt>
                <c:pt idx="653">
                  <c:v>45156</c:v>
                </c:pt>
                <c:pt idx="654">
                  <c:v>45155</c:v>
                </c:pt>
                <c:pt idx="655">
                  <c:v>45154</c:v>
                </c:pt>
                <c:pt idx="656">
                  <c:v>45152</c:v>
                </c:pt>
                <c:pt idx="657">
                  <c:v>45149</c:v>
                </c:pt>
                <c:pt idx="658">
                  <c:v>45148</c:v>
                </c:pt>
                <c:pt idx="659">
                  <c:v>45147</c:v>
                </c:pt>
                <c:pt idx="660">
                  <c:v>45146</c:v>
                </c:pt>
                <c:pt idx="661">
                  <c:v>45145</c:v>
                </c:pt>
                <c:pt idx="662">
                  <c:v>45142</c:v>
                </c:pt>
                <c:pt idx="663">
                  <c:v>45141</c:v>
                </c:pt>
                <c:pt idx="664">
                  <c:v>45140</c:v>
                </c:pt>
                <c:pt idx="665">
                  <c:v>45139</c:v>
                </c:pt>
                <c:pt idx="666">
                  <c:v>45138</c:v>
                </c:pt>
                <c:pt idx="667">
                  <c:v>45135</c:v>
                </c:pt>
                <c:pt idx="668">
                  <c:v>45134</c:v>
                </c:pt>
                <c:pt idx="669">
                  <c:v>45133</c:v>
                </c:pt>
                <c:pt idx="670">
                  <c:v>45132</c:v>
                </c:pt>
                <c:pt idx="671">
                  <c:v>45131</c:v>
                </c:pt>
                <c:pt idx="672">
                  <c:v>45128</c:v>
                </c:pt>
                <c:pt idx="673">
                  <c:v>45127</c:v>
                </c:pt>
                <c:pt idx="674">
                  <c:v>45126</c:v>
                </c:pt>
                <c:pt idx="675">
                  <c:v>45125</c:v>
                </c:pt>
                <c:pt idx="676">
                  <c:v>45124</c:v>
                </c:pt>
                <c:pt idx="677">
                  <c:v>45121</c:v>
                </c:pt>
                <c:pt idx="678">
                  <c:v>45120</c:v>
                </c:pt>
                <c:pt idx="679">
                  <c:v>45119</c:v>
                </c:pt>
                <c:pt idx="680">
                  <c:v>45118</c:v>
                </c:pt>
                <c:pt idx="681">
                  <c:v>45117</c:v>
                </c:pt>
                <c:pt idx="682">
                  <c:v>45114</c:v>
                </c:pt>
                <c:pt idx="683">
                  <c:v>45113</c:v>
                </c:pt>
                <c:pt idx="684">
                  <c:v>45112</c:v>
                </c:pt>
                <c:pt idx="685">
                  <c:v>45111</c:v>
                </c:pt>
                <c:pt idx="686">
                  <c:v>45110</c:v>
                </c:pt>
                <c:pt idx="687">
                  <c:v>45107</c:v>
                </c:pt>
                <c:pt idx="688">
                  <c:v>45105</c:v>
                </c:pt>
                <c:pt idx="689">
                  <c:v>45104</c:v>
                </c:pt>
                <c:pt idx="690">
                  <c:v>45103</c:v>
                </c:pt>
                <c:pt idx="691">
                  <c:v>45100</c:v>
                </c:pt>
                <c:pt idx="692">
                  <c:v>45099</c:v>
                </c:pt>
                <c:pt idx="693">
                  <c:v>45098</c:v>
                </c:pt>
                <c:pt idx="694">
                  <c:v>45097</c:v>
                </c:pt>
                <c:pt idx="695">
                  <c:v>45096</c:v>
                </c:pt>
                <c:pt idx="696">
                  <c:v>45093</c:v>
                </c:pt>
                <c:pt idx="697">
                  <c:v>45092</c:v>
                </c:pt>
                <c:pt idx="698">
                  <c:v>45091</c:v>
                </c:pt>
                <c:pt idx="699">
                  <c:v>45090</c:v>
                </c:pt>
                <c:pt idx="700">
                  <c:v>45089</c:v>
                </c:pt>
                <c:pt idx="701">
                  <c:v>45086</c:v>
                </c:pt>
                <c:pt idx="702">
                  <c:v>45085</c:v>
                </c:pt>
                <c:pt idx="703">
                  <c:v>45084</c:v>
                </c:pt>
                <c:pt idx="704">
                  <c:v>45083</c:v>
                </c:pt>
                <c:pt idx="705">
                  <c:v>45082</c:v>
                </c:pt>
                <c:pt idx="706">
                  <c:v>45079</c:v>
                </c:pt>
                <c:pt idx="707">
                  <c:v>45078</c:v>
                </c:pt>
                <c:pt idx="708">
                  <c:v>45077</c:v>
                </c:pt>
                <c:pt idx="709">
                  <c:v>45076</c:v>
                </c:pt>
                <c:pt idx="710">
                  <c:v>45075</c:v>
                </c:pt>
                <c:pt idx="711">
                  <c:v>45072</c:v>
                </c:pt>
                <c:pt idx="712">
                  <c:v>45071</c:v>
                </c:pt>
                <c:pt idx="713">
                  <c:v>45070</c:v>
                </c:pt>
                <c:pt idx="714">
                  <c:v>45069</c:v>
                </c:pt>
                <c:pt idx="715">
                  <c:v>45068</c:v>
                </c:pt>
                <c:pt idx="716">
                  <c:v>45065</c:v>
                </c:pt>
                <c:pt idx="717">
                  <c:v>45064</c:v>
                </c:pt>
                <c:pt idx="718">
                  <c:v>45063</c:v>
                </c:pt>
                <c:pt idx="719">
                  <c:v>45062</c:v>
                </c:pt>
                <c:pt idx="720">
                  <c:v>45061</c:v>
                </c:pt>
                <c:pt idx="721">
                  <c:v>45058</c:v>
                </c:pt>
                <c:pt idx="722">
                  <c:v>45057</c:v>
                </c:pt>
                <c:pt idx="723">
                  <c:v>45056</c:v>
                </c:pt>
                <c:pt idx="724">
                  <c:v>45055</c:v>
                </c:pt>
                <c:pt idx="725">
                  <c:v>45054</c:v>
                </c:pt>
                <c:pt idx="726">
                  <c:v>45051</c:v>
                </c:pt>
                <c:pt idx="727">
                  <c:v>45050</c:v>
                </c:pt>
                <c:pt idx="728">
                  <c:v>45049</c:v>
                </c:pt>
                <c:pt idx="729">
                  <c:v>45048</c:v>
                </c:pt>
                <c:pt idx="730">
                  <c:v>45044</c:v>
                </c:pt>
                <c:pt idx="731">
                  <c:v>45043</c:v>
                </c:pt>
                <c:pt idx="732">
                  <c:v>45042</c:v>
                </c:pt>
                <c:pt idx="733">
                  <c:v>45041</c:v>
                </c:pt>
                <c:pt idx="734">
                  <c:v>45040</c:v>
                </c:pt>
                <c:pt idx="735">
                  <c:v>45037</c:v>
                </c:pt>
                <c:pt idx="736">
                  <c:v>45036</c:v>
                </c:pt>
                <c:pt idx="737">
                  <c:v>45035</c:v>
                </c:pt>
                <c:pt idx="738">
                  <c:v>45034</c:v>
                </c:pt>
                <c:pt idx="739">
                  <c:v>45033</c:v>
                </c:pt>
                <c:pt idx="740">
                  <c:v>45029</c:v>
                </c:pt>
                <c:pt idx="741">
                  <c:v>45028</c:v>
                </c:pt>
                <c:pt idx="742">
                  <c:v>45027</c:v>
                </c:pt>
                <c:pt idx="743">
                  <c:v>45026</c:v>
                </c:pt>
                <c:pt idx="744">
                  <c:v>45022</c:v>
                </c:pt>
                <c:pt idx="745">
                  <c:v>45021</c:v>
                </c:pt>
                <c:pt idx="746">
                  <c:v>45019</c:v>
                </c:pt>
                <c:pt idx="747">
                  <c:v>45016</c:v>
                </c:pt>
                <c:pt idx="748">
                  <c:v>45014</c:v>
                </c:pt>
                <c:pt idx="749">
                  <c:v>45013</c:v>
                </c:pt>
                <c:pt idx="750">
                  <c:v>45012</c:v>
                </c:pt>
                <c:pt idx="751">
                  <c:v>45009</c:v>
                </c:pt>
                <c:pt idx="752">
                  <c:v>45008</c:v>
                </c:pt>
                <c:pt idx="753">
                  <c:v>45007</c:v>
                </c:pt>
                <c:pt idx="754">
                  <c:v>45006</c:v>
                </c:pt>
                <c:pt idx="755">
                  <c:v>45005</c:v>
                </c:pt>
                <c:pt idx="756">
                  <c:v>45002</c:v>
                </c:pt>
                <c:pt idx="757">
                  <c:v>45001</c:v>
                </c:pt>
                <c:pt idx="758">
                  <c:v>45000</c:v>
                </c:pt>
                <c:pt idx="759">
                  <c:v>44999</c:v>
                </c:pt>
                <c:pt idx="760">
                  <c:v>44998</c:v>
                </c:pt>
                <c:pt idx="761">
                  <c:v>44995</c:v>
                </c:pt>
                <c:pt idx="762">
                  <c:v>44994</c:v>
                </c:pt>
                <c:pt idx="763">
                  <c:v>44993</c:v>
                </c:pt>
                <c:pt idx="764">
                  <c:v>44991</c:v>
                </c:pt>
                <c:pt idx="765">
                  <c:v>44988</c:v>
                </c:pt>
                <c:pt idx="766">
                  <c:v>44987</c:v>
                </c:pt>
                <c:pt idx="767">
                  <c:v>44986</c:v>
                </c:pt>
                <c:pt idx="768">
                  <c:v>44985</c:v>
                </c:pt>
                <c:pt idx="769">
                  <c:v>44984</c:v>
                </c:pt>
                <c:pt idx="770">
                  <c:v>44981</c:v>
                </c:pt>
                <c:pt idx="771">
                  <c:v>44980</c:v>
                </c:pt>
                <c:pt idx="772">
                  <c:v>44979</c:v>
                </c:pt>
                <c:pt idx="773">
                  <c:v>44978</c:v>
                </c:pt>
                <c:pt idx="774">
                  <c:v>44977</c:v>
                </c:pt>
                <c:pt idx="775">
                  <c:v>44974</c:v>
                </c:pt>
                <c:pt idx="776">
                  <c:v>44973</c:v>
                </c:pt>
                <c:pt idx="777">
                  <c:v>44972</c:v>
                </c:pt>
                <c:pt idx="778">
                  <c:v>44971</c:v>
                </c:pt>
                <c:pt idx="779">
                  <c:v>44970</c:v>
                </c:pt>
                <c:pt idx="780">
                  <c:v>44967</c:v>
                </c:pt>
                <c:pt idx="781">
                  <c:v>44966</c:v>
                </c:pt>
                <c:pt idx="782">
                  <c:v>44965</c:v>
                </c:pt>
                <c:pt idx="783">
                  <c:v>44964</c:v>
                </c:pt>
                <c:pt idx="784">
                  <c:v>44963</c:v>
                </c:pt>
                <c:pt idx="785">
                  <c:v>44960</c:v>
                </c:pt>
                <c:pt idx="786">
                  <c:v>44959</c:v>
                </c:pt>
                <c:pt idx="787">
                  <c:v>44958</c:v>
                </c:pt>
                <c:pt idx="788">
                  <c:v>44957</c:v>
                </c:pt>
                <c:pt idx="789">
                  <c:v>44956</c:v>
                </c:pt>
                <c:pt idx="790">
                  <c:v>44953</c:v>
                </c:pt>
                <c:pt idx="791">
                  <c:v>44951</c:v>
                </c:pt>
                <c:pt idx="792">
                  <c:v>44950</c:v>
                </c:pt>
                <c:pt idx="793">
                  <c:v>44949</c:v>
                </c:pt>
                <c:pt idx="794">
                  <c:v>44946</c:v>
                </c:pt>
                <c:pt idx="795">
                  <c:v>44945</c:v>
                </c:pt>
                <c:pt idx="796">
                  <c:v>44944</c:v>
                </c:pt>
                <c:pt idx="797">
                  <c:v>44943</c:v>
                </c:pt>
                <c:pt idx="798">
                  <c:v>44942</c:v>
                </c:pt>
                <c:pt idx="799">
                  <c:v>44939</c:v>
                </c:pt>
                <c:pt idx="800">
                  <c:v>44938</c:v>
                </c:pt>
                <c:pt idx="801">
                  <c:v>44937</c:v>
                </c:pt>
                <c:pt idx="802">
                  <c:v>44936</c:v>
                </c:pt>
                <c:pt idx="803">
                  <c:v>44935</c:v>
                </c:pt>
                <c:pt idx="804">
                  <c:v>44932</c:v>
                </c:pt>
                <c:pt idx="805">
                  <c:v>44931</c:v>
                </c:pt>
                <c:pt idx="806">
                  <c:v>44930</c:v>
                </c:pt>
                <c:pt idx="807">
                  <c:v>44929</c:v>
                </c:pt>
                <c:pt idx="808">
                  <c:v>44928</c:v>
                </c:pt>
                <c:pt idx="809">
                  <c:v>44925</c:v>
                </c:pt>
                <c:pt idx="810">
                  <c:v>44924</c:v>
                </c:pt>
                <c:pt idx="811">
                  <c:v>44923</c:v>
                </c:pt>
                <c:pt idx="812">
                  <c:v>44922</c:v>
                </c:pt>
                <c:pt idx="813">
                  <c:v>44921</c:v>
                </c:pt>
                <c:pt idx="814">
                  <c:v>44918</c:v>
                </c:pt>
                <c:pt idx="815">
                  <c:v>44917</c:v>
                </c:pt>
                <c:pt idx="816">
                  <c:v>44916</c:v>
                </c:pt>
                <c:pt idx="817">
                  <c:v>44915</c:v>
                </c:pt>
                <c:pt idx="818">
                  <c:v>44914</c:v>
                </c:pt>
                <c:pt idx="819">
                  <c:v>44911</c:v>
                </c:pt>
                <c:pt idx="820">
                  <c:v>44910</c:v>
                </c:pt>
                <c:pt idx="821">
                  <c:v>44909</c:v>
                </c:pt>
                <c:pt idx="822">
                  <c:v>44908</c:v>
                </c:pt>
                <c:pt idx="823">
                  <c:v>44907</c:v>
                </c:pt>
                <c:pt idx="824">
                  <c:v>44904</c:v>
                </c:pt>
                <c:pt idx="825">
                  <c:v>44903</c:v>
                </c:pt>
                <c:pt idx="826">
                  <c:v>44902</c:v>
                </c:pt>
                <c:pt idx="827">
                  <c:v>44901</c:v>
                </c:pt>
                <c:pt idx="828">
                  <c:v>44900</c:v>
                </c:pt>
                <c:pt idx="829">
                  <c:v>44897</c:v>
                </c:pt>
                <c:pt idx="830">
                  <c:v>44896</c:v>
                </c:pt>
                <c:pt idx="831">
                  <c:v>44895</c:v>
                </c:pt>
                <c:pt idx="832">
                  <c:v>44894</c:v>
                </c:pt>
                <c:pt idx="833">
                  <c:v>44893</c:v>
                </c:pt>
                <c:pt idx="834">
                  <c:v>44890</c:v>
                </c:pt>
                <c:pt idx="835">
                  <c:v>44889</c:v>
                </c:pt>
                <c:pt idx="836">
                  <c:v>44888</c:v>
                </c:pt>
                <c:pt idx="837">
                  <c:v>44887</c:v>
                </c:pt>
                <c:pt idx="838">
                  <c:v>44886</c:v>
                </c:pt>
                <c:pt idx="839">
                  <c:v>44883</c:v>
                </c:pt>
                <c:pt idx="840">
                  <c:v>44882</c:v>
                </c:pt>
                <c:pt idx="841">
                  <c:v>44881</c:v>
                </c:pt>
                <c:pt idx="842">
                  <c:v>44880</c:v>
                </c:pt>
                <c:pt idx="843">
                  <c:v>44879</c:v>
                </c:pt>
                <c:pt idx="844">
                  <c:v>44876</c:v>
                </c:pt>
                <c:pt idx="845">
                  <c:v>44875</c:v>
                </c:pt>
                <c:pt idx="846">
                  <c:v>44874</c:v>
                </c:pt>
                <c:pt idx="847">
                  <c:v>44872</c:v>
                </c:pt>
                <c:pt idx="848">
                  <c:v>44869</c:v>
                </c:pt>
                <c:pt idx="849">
                  <c:v>44868</c:v>
                </c:pt>
                <c:pt idx="850">
                  <c:v>44867</c:v>
                </c:pt>
                <c:pt idx="851">
                  <c:v>44866</c:v>
                </c:pt>
                <c:pt idx="852">
                  <c:v>44865</c:v>
                </c:pt>
                <c:pt idx="853">
                  <c:v>44862</c:v>
                </c:pt>
                <c:pt idx="854">
                  <c:v>44861</c:v>
                </c:pt>
                <c:pt idx="855">
                  <c:v>44859</c:v>
                </c:pt>
                <c:pt idx="856">
                  <c:v>44858</c:v>
                </c:pt>
                <c:pt idx="857">
                  <c:v>44855</c:v>
                </c:pt>
                <c:pt idx="858">
                  <c:v>44854</c:v>
                </c:pt>
                <c:pt idx="859">
                  <c:v>44853</c:v>
                </c:pt>
                <c:pt idx="860">
                  <c:v>44852</c:v>
                </c:pt>
                <c:pt idx="861">
                  <c:v>44851</c:v>
                </c:pt>
                <c:pt idx="862">
                  <c:v>44848</c:v>
                </c:pt>
                <c:pt idx="863">
                  <c:v>44847</c:v>
                </c:pt>
                <c:pt idx="864">
                  <c:v>44846</c:v>
                </c:pt>
                <c:pt idx="865">
                  <c:v>44845</c:v>
                </c:pt>
                <c:pt idx="866">
                  <c:v>44844</c:v>
                </c:pt>
                <c:pt idx="867">
                  <c:v>44841</c:v>
                </c:pt>
                <c:pt idx="868">
                  <c:v>44840</c:v>
                </c:pt>
                <c:pt idx="869">
                  <c:v>44838</c:v>
                </c:pt>
                <c:pt idx="870">
                  <c:v>44837</c:v>
                </c:pt>
                <c:pt idx="871">
                  <c:v>44834</c:v>
                </c:pt>
                <c:pt idx="872">
                  <c:v>44833</c:v>
                </c:pt>
                <c:pt idx="873">
                  <c:v>44832</c:v>
                </c:pt>
                <c:pt idx="874">
                  <c:v>44831</c:v>
                </c:pt>
                <c:pt idx="875">
                  <c:v>44830</c:v>
                </c:pt>
                <c:pt idx="876">
                  <c:v>44827</c:v>
                </c:pt>
                <c:pt idx="877">
                  <c:v>44826</c:v>
                </c:pt>
                <c:pt idx="878">
                  <c:v>44825</c:v>
                </c:pt>
                <c:pt idx="879">
                  <c:v>44824</c:v>
                </c:pt>
                <c:pt idx="880">
                  <c:v>44823</c:v>
                </c:pt>
                <c:pt idx="881">
                  <c:v>44820</c:v>
                </c:pt>
                <c:pt idx="882">
                  <c:v>44819</c:v>
                </c:pt>
                <c:pt idx="883">
                  <c:v>44818</c:v>
                </c:pt>
                <c:pt idx="884">
                  <c:v>44817</c:v>
                </c:pt>
                <c:pt idx="885">
                  <c:v>44816</c:v>
                </c:pt>
                <c:pt idx="886">
                  <c:v>44813</c:v>
                </c:pt>
                <c:pt idx="887">
                  <c:v>44812</c:v>
                </c:pt>
                <c:pt idx="888">
                  <c:v>44811</c:v>
                </c:pt>
                <c:pt idx="889">
                  <c:v>44810</c:v>
                </c:pt>
                <c:pt idx="890">
                  <c:v>44809</c:v>
                </c:pt>
                <c:pt idx="891">
                  <c:v>44806</c:v>
                </c:pt>
                <c:pt idx="892">
                  <c:v>44805</c:v>
                </c:pt>
                <c:pt idx="893">
                  <c:v>44803</c:v>
                </c:pt>
                <c:pt idx="894">
                  <c:v>44802</c:v>
                </c:pt>
                <c:pt idx="895">
                  <c:v>44799</c:v>
                </c:pt>
                <c:pt idx="896">
                  <c:v>44798</c:v>
                </c:pt>
                <c:pt idx="897">
                  <c:v>44797</c:v>
                </c:pt>
                <c:pt idx="898">
                  <c:v>44796</c:v>
                </c:pt>
                <c:pt idx="899">
                  <c:v>44795</c:v>
                </c:pt>
                <c:pt idx="900">
                  <c:v>44792</c:v>
                </c:pt>
                <c:pt idx="901">
                  <c:v>44791</c:v>
                </c:pt>
                <c:pt idx="902">
                  <c:v>44790</c:v>
                </c:pt>
                <c:pt idx="903">
                  <c:v>44789</c:v>
                </c:pt>
                <c:pt idx="904">
                  <c:v>44785</c:v>
                </c:pt>
                <c:pt idx="905">
                  <c:v>44784</c:v>
                </c:pt>
                <c:pt idx="906">
                  <c:v>44783</c:v>
                </c:pt>
                <c:pt idx="907">
                  <c:v>44781</c:v>
                </c:pt>
                <c:pt idx="908">
                  <c:v>44778</c:v>
                </c:pt>
                <c:pt idx="909">
                  <c:v>44777</c:v>
                </c:pt>
                <c:pt idx="910">
                  <c:v>44776</c:v>
                </c:pt>
                <c:pt idx="911">
                  <c:v>44775</c:v>
                </c:pt>
                <c:pt idx="912">
                  <c:v>44774</c:v>
                </c:pt>
                <c:pt idx="913">
                  <c:v>44771</c:v>
                </c:pt>
                <c:pt idx="914">
                  <c:v>44770</c:v>
                </c:pt>
                <c:pt idx="915">
                  <c:v>44769</c:v>
                </c:pt>
                <c:pt idx="916">
                  <c:v>44768</c:v>
                </c:pt>
                <c:pt idx="917">
                  <c:v>44767</c:v>
                </c:pt>
                <c:pt idx="918">
                  <c:v>44764</c:v>
                </c:pt>
                <c:pt idx="919">
                  <c:v>44763</c:v>
                </c:pt>
                <c:pt idx="920">
                  <c:v>44762</c:v>
                </c:pt>
                <c:pt idx="921">
                  <c:v>44761</c:v>
                </c:pt>
                <c:pt idx="922">
                  <c:v>44760</c:v>
                </c:pt>
                <c:pt idx="923">
                  <c:v>44757</c:v>
                </c:pt>
                <c:pt idx="924">
                  <c:v>44756</c:v>
                </c:pt>
                <c:pt idx="925">
                  <c:v>44755</c:v>
                </c:pt>
                <c:pt idx="926">
                  <c:v>44754</c:v>
                </c:pt>
                <c:pt idx="927">
                  <c:v>44753</c:v>
                </c:pt>
                <c:pt idx="928">
                  <c:v>44750</c:v>
                </c:pt>
                <c:pt idx="929">
                  <c:v>44749</c:v>
                </c:pt>
                <c:pt idx="930">
                  <c:v>44748</c:v>
                </c:pt>
                <c:pt idx="931">
                  <c:v>44747</c:v>
                </c:pt>
                <c:pt idx="932">
                  <c:v>44746</c:v>
                </c:pt>
                <c:pt idx="933">
                  <c:v>44743</c:v>
                </c:pt>
                <c:pt idx="934">
                  <c:v>44742</c:v>
                </c:pt>
                <c:pt idx="935">
                  <c:v>44741</c:v>
                </c:pt>
                <c:pt idx="936">
                  <c:v>44740</c:v>
                </c:pt>
                <c:pt idx="937">
                  <c:v>44739</c:v>
                </c:pt>
                <c:pt idx="938">
                  <c:v>44736</c:v>
                </c:pt>
                <c:pt idx="939">
                  <c:v>44735</c:v>
                </c:pt>
                <c:pt idx="940">
                  <c:v>44734</c:v>
                </c:pt>
                <c:pt idx="941">
                  <c:v>44733</c:v>
                </c:pt>
                <c:pt idx="942">
                  <c:v>44732</c:v>
                </c:pt>
                <c:pt idx="943">
                  <c:v>44729</c:v>
                </c:pt>
                <c:pt idx="944">
                  <c:v>44728</c:v>
                </c:pt>
                <c:pt idx="945">
                  <c:v>44727</c:v>
                </c:pt>
                <c:pt idx="946">
                  <c:v>44726</c:v>
                </c:pt>
                <c:pt idx="947">
                  <c:v>44725</c:v>
                </c:pt>
                <c:pt idx="948">
                  <c:v>44722</c:v>
                </c:pt>
                <c:pt idx="949">
                  <c:v>44721</c:v>
                </c:pt>
                <c:pt idx="950">
                  <c:v>44720</c:v>
                </c:pt>
                <c:pt idx="951">
                  <c:v>44719</c:v>
                </c:pt>
                <c:pt idx="952">
                  <c:v>44718</c:v>
                </c:pt>
                <c:pt idx="953">
                  <c:v>44715</c:v>
                </c:pt>
                <c:pt idx="954">
                  <c:v>44714</c:v>
                </c:pt>
                <c:pt idx="955">
                  <c:v>44713</c:v>
                </c:pt>
                <c:pt idx="956">
                  <c:v>44712</c:v>
                </c:pt>
                <c:pt idx="957">
                  <c:v>44711</c:v>
                </c:pt>
                <c:pt idx="958">
                  <c:v>44708</c:v>
                </c:pt>
                <c:pt idx="959">
                  <c:v>44707</c:v>
                </c:pt>
                <c:pt idx="960">
                  <c:v>44706</c:v>
                </c:pt>
                <c:pt idx="961">
                  <c:v>44705</c:v>
                </c:pt>
                <c:pt idx="962">
                  <c:v>44704</c:v>
                </c:pt>
                <c:pt idx="963">
                  <c:v>44701</c:v>
                </c:pt>
                <c:pt idx="964">
                  <c:v>44700</c:v>
                </c:pt>
                <c:pt idx="965">
                  <c:v>44699</c:v>
                </c:pt>
                <c:pt idx="966">
                  <c:v>44698</c:v>
                </c:pt>
                <c:pt idx="967">
                  <c:v>44697</c:v>
                </c:pt>
                <c:pt idx="968">
                  <c:v>44694</c:v>
                </c:pt>
                <c:pt idx="969">
                  <c:v>44693</c:v>
                </c:pt>
                <c:pt idx="970">
                  <c:v>44692</c:v>
                </c:pt>
                <c:pt idx="971">
                  <c:v>44691</c:v>
                </c:pt>
                <c:pt idx="972">
                  <c:v>44690</c:v>
                </c:pt>
                <c:pt idx="973">
                  <c:v>44687</c:v>
                </c:pt>
                <c:pt idx="974">
                  <c:v>44686</c:v>
                </c:pt>
                <c:pt idx="975">
                  <c:v>44685</c:v>
                </c:pt>
                <c:pt idx="976">
                  <c:v>44683</c:v>
                </c:pt>
                <c:pt idx="977">
                  <c:v>44680</c:v>
                </c:pt>
                <c:pt idx="978">
                  <c:v>44679</c:v>
                </c:pt>
                <c:pt idx="979">
                  <c:v>44678</c:v>
                </c:pt>
                <c:pt idx="980">
                  <c:v>44677</c:v>
                </c:pt>
                <c:pt idx="981">
                  <c:v>44676</c:v>
                </c:pt>
                <c:pt idx="982">
                  <c:v>44673</c:v>
                </c:pt>
                <c:pt idx="983">
                  <c:v>44672</c:v>
                </c:pt>
                <c:pt idx="984">
                  <c:v>44671</c:v>
                </c:pt>
                <c:pt idx="985">
                  <c:v>44670</c:v>
                </c:pt>
                <c:pt idx="986">
                  <c:v>44669</c:v>
                </c:pt>
                <c:pt idx="987">
                  <c:v>44664</c:v>
                </c:pt>
                <c:pt idx="988">
                  <c:v>44663</c:v>
                </c:pt>
                <c:pt idx="989">
                  <c:v>44662</c:v>
                </c:pt>
                <c:pt idx="990">
                  <c:v>44659</c:v>
                </c:pt>
                <c:pt idx="991">
                  <c:v>44658</c:v>
                </c:pt>
                <c:pt idx="992">
                  <c:v>44657</c:v>
                </c:pt>
                <c:pt idx="993">
                  <c:v>44656</c:v>
                </c:pt>
                <c:pt idx="994">
                  <c:v>44655</c:v>
                </c:pt>
                <c:pt idx="995">
                  <c:v>44652</c:v>
                </c:pt>
                <c:pt idx="996">
                  <c:v>44651</c:v>
                </c:pt>
                <c:pt idx="997">
                  <c:v>44650</c:v>
                </c:pt>
                <c:pt idx="998">
                  <c:v>44649</c:v>
                </c:pt>
                <c:pt idx="999">
                  <c:v>44648</c:v>
                </c:pt>
                <c:pt idx="1000">
                  <c:v>44645</c:v>
                </c:pt>
                <c:pt idx="1001">
                  <c:v>44644</c:v>
                </c:pt>
                <c:pt idx="1002">
                  <c:v>44643</c:v>
                </c:pt>
                <c:pt idx="1003">
                  <c:v>44642</c:v>
                </c:pt>
                <c:pt idx="1004">
                  <c:v>44641</c:v>
                </c:pt>
                <c:pt idx="1005">
                  <c:v>44637</c:v>
                </c:pt>
                <c:pt idx="1006">
                  <c:v>44636</c:v>
                </c:pt>
                <c:pt idx="1007">
                  <c:v>44635</c:v>
                </c:pt>
                <c:pt idx="1008">
                  <c:v>44634</c:v>
                </c:pt>
                <c:pt idx="1009">
                  <c:v>44631</c:v>
                </c:pt>
                <c:pt idx="1010">
                  <c:v>44630</c:v>
                </c:pt>
                <c:pt idx="1011">
                  <c:v>44629</c:v>
                </c:pt>
                <c:pt idx="1012">
                  <c:v>44628</c:v>
                </c:pt>
                <c:pt idx="1013">
                  <c:v>44627</c:v>
                </c:pt>
                <c:pt idx="1014">
                  <c:v>44624</c:v>
                </c:pt>
                <c:pt idx="1015">
                  <c:v>44623</c:v>
                </c:pt>
                <c:pt idx="1016">
                  <c:v>44622</c:v>
                </c:pt>
                <c:pt idx="1017">
                  <c:v>44620</c:v>
                </c:pt>
                <c:pt idx="1018">
                  <c:v>44617</c:v>
                </c:pt>
                <c:pt idx="1019">
                  <c:v>44616</c:v>
                </c:pt>
                <c:pt idx="1020">
                  <c:v>44615</c:v>
                </c:pt>
                <c:pt idx="1021">
                  <c:v>44614</c:v>
                </c:pt>
                <c:pt idx="1022">
                  <c:v>44613</c:v>
                </c:pt>
                <c:pt idx="1023">
                  <c:v>44610</c:v>
                </c:pt>
                <c:pt idx="1024">
                  <c:v>44609</c:v>
                </c:pt>
                <c:pt idx="1025">
                  <c:v>44608</c:v>
                </c:pt>
                <c:pt idx="1026">
                  <c:v>44607</c:v>
                </c:pt>
                <c:pt idx="1027">
                  <c:v>44606</c:v>
                </c:pt>
                <c:pt idx="1028">
                  <c:v>44603</c:v>
                </c:pt>
                <c:pt idx="1029">
                  <c:v>44602</c:v>
                </c:pt>
                <c:pt idx="1030">
                  <c:v>44601</c:v>
                </c:pt>
                <c:pt idx="1031">
                  <c:v>44600</c:v>
                </c:pt>
                <c:pt idx="1032">
                  <c:v>44599</c:v>
                </c:pt>
                <c:pt idx="1033">
                  <c:v>44596</c:v>
                </c:pt>
                <c:pt idx="1034">
                  <c:v>44595</c:v>
                </c:pt>
                <c:pt idx="1035">
                  <c:v>44594</c:v>
                </c:pt>
                <c:pt idx="1036">
                  <c:v>44593</c:v>
                </c:pt>
                <c:pt idx="1037">
                  <c:v>44592</c:v>
                </c:pt>
                <c:pt idx="1038">
                  <c:v>44589</c:v>
                </c:pt>
                <c:pt idx="1039">
                  <c:v>44588</c:v>
                </c:pt>
                <c:pt idx="1040">
                  <c:v>44586</c:v>
                </c:pt>
                <c:pt idx="1041">
                  <c:v>44585</c:v>
                </c:pt>
                <c:pt idx="1042">
                  <c:v>44582</c:v>
                </c:pt>
                <c:pt idx="1043">
                  <c:v>44581</c:v>
                </c:pt>
                <c:pt idx="1044">
                  <c:v>44580</c:v>
                </c:pt>
                <c:pt idx="1045">
                  <c:v>44579</c:v>
                </c:pt>
                <c:pt idx="1046">
                  <c:v>44578</c:v>
                </c:pt>
                <c:pt idx="1047">
                  <c:v>44575</c:v>
                </c:pt>
                <c:pt idx="1048">
                  <c:v>44574</c:v>
                </c:pt>
                <c:pt idx="1049">
                  <c:v>44573</c:v>
                </c:pt>
                <c:pt idx="1050">
                  <c:v>44572</c:v>
                </c:pt>
                <c:pt idx="1051">
                  <c:v>44571</c:v>
                </c:pt>
                <c:pt idx="1052">
                  <c:v>44568</c:v>
                </c:pt>
                <c:pt idx="1053">
                  <c:v>44567</c:v>
                </c:pt>
                <c:pt idx="1054">
                  <c:v>44566</c:v>
                </c:pt>
                <c:pt idx="1055">
                  <c:v>44565</c:v>
                </c:pt>
                <c:pt idx="1056">
                  <c:v>44564</c:v>
                </c:pt>
                <c:pt idx="1057">
                  <c:v>44561</c:v>
                </c:pt>
                <c:pt idx="1058">
                  <c:v>44560</c:v>
                </c:pt>
                <c:pt idx="1059">
                  <c:v>44559</c:v>
                </c:pt>
                <c:pt idx="1060">
                  <c:v>44558</c:v>
                </c:pt>
                <c:pt idx="1061">
                  <c:v>44557</c:v>
                </c:pt>
                <c:pt idx="1062">
                  <c:v>44554</c:v>
                </c:pt>
                <c:pt idx="1063">
                  <c:v>44553</c:v>
                </c:pt>
                <c:pt idx="1064">
                  <c:v>44552</c:v>
                </c:pt>
                <c:pt idx="1065">
                  <c:v>44551</c:v>
                </c:pt>
                <c:pt idx="1066">
                  <c:v>44550</c:v>
                </c:pt>
                <c:pt idx="1067">
                  <c:v>44547</c:v>
                </c:pt>
                <c:pt idx="1068">
                  <c:v>44546</c:v>
                </c:pt>
                <c:pt idx="1069">
                  <c:v>44545</c:v>
                </c:pt>
                <c:pt idx="1070">
                  <c:v>44544</c:v>
                </c:pt>
                <c:pt idx="1071">
                  <c:v>44543</c:v>
                </c:pt>
                <c:pt idx="1072">
                  <c:v>44540</c:v>
                </c:pt>
                <c:pt idx="1073">
                  <c:v>44539</c:v>
                </c:pt>
                <c:pt idx="1074">
                  <c:v>44538</c:v>
                </c:pt>
                <c:pt idx="1075">
                  <c:v>44537</c:v>
                </c:pt>
                <c:pt idx="1076">
                  <c:v>44536</c:v>
                </c:pt>
                <c:pt idx="1077">
                  <c:v>44533</c:v>
                </c:pt>
                <c:pt idx="1078">
                  <c:v>44532</c:v>
                </c:pt>
                <c:pt idx="1079">
                  <c:v>44531</c:v>
                </c:pt>
                <c:pt idx="1080">
                  <c:v>44530</c:v>
                </c:pt>
                <c:pt idx="1081">
                  <c:v>44529</c:v>
                </c:pt>
                <c:pt idx="1082">
                  <c:v>44526</c:v>
                </c:pt>
                <c:pt idx="1083">
                  <c:v>44525</c:v>
                </c:pt>
                <c:pt idx="1084">
                  <c:v>44524</c:v>
                </c:pt>
                <c:pt idx="1085">
                  <c:v>44523</c:v>
                </c:pt>
                <c:pt idx="1086">
                  <c:v>44522</c:v>
                </c:pt>
                <c:pt idx="1087">
                  <c:v>44518</c:v>
                </c:pt>
                <c:pt idx="1088">
                  <c:v>44517</c:v>
                </c:pt>
                <c:pt idx="1089">
                  <c:v>44516</c:v>
                </c:pt>
                <c:pt idx="1090">
                  <c:v>44515</c:v>
                </c:pt>
                <c:pt idx="1091">
                  <c:v>44512</c:v>
                </c:pt>
                <c:pt idx="1092">
                  <c:v>44511</c:v>
                </c:pt>
                <c:pt idx="1093">
                  <c:v>44510</c:v>
                </c:pt>
                <c:pt idx="1094">
                  <c:v>44509</c:v>
                </c:pt>
                <c:pt idx="1095">
                  <c:v>44508</c:v>
                </c:pt>
                <c:pt idx="1096">
                  <c:v>44504</c:v>
                </c:pt>
                <c:pt idx="1097">
                  <c:v>44503</c:v>
                </c:pt>
                <c:pt idx="1098">
                  <c:v>44502</c:v>
                </c:pt>
                <c:pt idx="1099">
                  <c:v>44501</c:v>
                </c:pt>
                <c:pt idx="1100">
                  <c:v>44498</c:v>
                </c:pt>
                <c:pt idx="1101">
                  <c:v>44497</c:v>
                </c:pt>
                <c:pt idx="1102">
                  <c:v>44496</c:v>
                </c:pt>
                <c:pt idx="1103">
                  <c:v>44495</c:v>
                </c:pt>
                <c:pt idx="1104">
                  <c:v>44494</c:v>
                </c:pt>
                <c:pt idx="1105">
                  <c:v>44491</c:v>
                </c:pt>
                <c:pt idx="1106">
                  <c:v>44490</c:v>
                </c:pt>
                <c:pt idx="1107">
                  <c:v>44489</c:v>
                </c:pt>
                <c:pt idx="1108">
                  <c:v>44488</c:v>
                </c:pt>
                <c:pt idx="1109">
                  <c:v>44487</c:v>
                </c:pt>
                <c:pt idx="1110">
                  <c:v>44483</c:v>
                </c:pt>
                <c:pt idx="1111">
                  <c:v>44482</c:v>
                </c:pt>
                <c:pt idx="1112">
                  <c:v>44481</c:v>
                </c:pt>
                <c:pt idx="1113">
                  <c:v>44480</c:v>
                </c:pt>
                <c:pt idx="1114">
                  <c:v>44477</c:v>
                </c:pt>
                <c:pt idx="1115">
                  <c:v>44476</c:v>
                </c:pt>
                <c:pt idx="1116">
                  <c:v>44475</c:v>
                </c:pt>
                <c:pt idx="1117">
                  <c:v>44474</c:v>
                </c:pt>
                <c:pt idx="1118">
                  <c:v>44473</c:v>
                </c:pt>
                <c:pt idx="1119">
                  <c:v>44470</c:v>
                </c:pt>
                <c:pt idx="1120">
                  <c:v>44469</c:v>
                </c:pt>
                <c:pt idx="1121">
                  <c:v>44468</c:v>
                </c:pt>
                <c:pt idx="1122">
                  <c:v>44467</c:v>
                </c:pt>
                <c:pt idx="1123">
                  <c:v>44466</c:v>
                </c:pt>
                <c:pt idx="1124">
                  <c:v>44463</c:v>
                </c:pt>
                <c:pt idx="1125">
                  <c:v>44462</c:v>
                </c:pt>
                <c:pt idx="1126">
                  <c:v>44461</c:v>
                </c:pt>
                <c:pt idx="1127">
                  <c:v>44460</c:v>
                </c:pt>
                <c:pt idx="1128">
                  <c:v>44459</c:v>
                </c:pt>
                <c:pt idx="1129">
                  <c:v>44456</c:v>
                </c:pt>
                <c:pt idx="1130">
                  <c:v>44455</c:v>
                </c:pt>
                <c:pt idx="1131">
                  <c:v>44454</c:v>
                </c:pt>
                <c:pt idx="1132">
                  <c:v>44453</c:v>
                </c:pt>
                <c:pt idx="1133">
                  <c:v>44452</c:v>
                </c:pt>
                <c:pt idx="1134">
                  <c:v>44448</c:v>
                </c:pt>
                <c:pt idx="1135">
                  <c:v>44447</c:v>
                </c:pt>
                <c:pt idx="1136">
                  <c:v>44446</c:v>
                </c:pt>
                <c:pt idx="1137">
                  <c:v>44445</c:v>
                </c:pt>
                <c:pt idx="1138">
                  <c:v>44442</c:v>
                </c:pt>
                <c:pt idx="1139">
                  <c:v>44441</c:v>
                </c:pt>
                <c:pt idx="1140">
                  <c:v>44440</c:v>
                </c:pt>
                <c:pt idx="1141">
                  <c:v>44439</c:v>
                </c:pt>
                <c:pt idx="1142">
                  <c:v>44438</c:v>
                </c:pt>
                <c:pt idx="1143">
                  <c:v>44435</c:v>
                </c:pt>
                <c:pt idx="1144">
                  <c:v>44434</c:v>
                </c:pt>
                <c:pt idx="1145">
                  <c:v>44433</c:v>
                </c:pt>
                <c:pt idx="1146">
                  <c:v>44432</c:v>
                </c:pt>
                <c:pt idx="1147">
                  <c:v>44431</c:v>
                </c:pt>
                <c:pt idx="1148">
                  <c:v>44428</c:v>
                </c:pt>
                <c:pt idx="1149">
                  <c:v>44426</c:v>
                </c:pt>
                <c:pt idx="1150">
                  <c:v>44425</c:v>
                </c:pt>
                <c:pt idx="1151">
                  <c:v>44424</c:v>
                </c:pt>
                <c:pt idx="1152">
                  <c:v>44421</c:v>
                </c:pt>
                <c:pt idx="1153">
                  <c:v>44420</c:v>
                </c:pt>
                <c:pt idx="1154">
                  <c:v>44419</c:v>
                </c:pt>
                <c:pt idx="1155">
                  <c:v>44418</c:v>
                </c:pt>
                <c:pt idx="1156">
                  <c:v>44417</c:v>
                </c:pt>
                <c:pt idx="1157">
                  <c:v>44414</c:v>
                </c:pt>
                <c:pt idx="1158">
                  <c:v>44413</c:v>
                </c:pt>
                <c:pt idx="1159">
                  <c:v>44412</c:v>
                </c:pt>
                <c:pt idx="1160">
                  <c:v>44411</c:v>
                </c:pt>
                <c:pt idx="1161">
                  <c:v>44410</c:v>
                </c:pt>
                <c:pt idx="1162">
                  <c:v>44407</c:v>
                </c:pt>
                <c:pt idx="1163">
                  <c:v>44406</c:v>
                </c:pt>
                <c:pt idx="1164">
                  <c:v>44405</c:v>
                </c:pt>
                <c:pt idx="1165">
                  <c:v>44404</c:v>
                </c:pt>
                <c:pt idx="1166">
                  <c:v>44403</c:v>
                </c:pt>
                <c:pt idx="1167">
                  <c:v>44400</c:v>
                </c:pt>
                <c:pt idx="1168">
                  <c:v>44399</c:v>
                </c:pt>
                <c:pt idx="1169">
                  <c:v>44397</c:v>
                </c:pt>
                <c:pt idx="1170">
                  <c:v>44396</c:v>
                </c:pt>
                <c:pt idx="1171">
                  <c:v>44393</c:v>
                </c:pt>
                <c:pt idx="1172">
                  <c:v>44392</c:v>
                </c:pt>
                <c:pt idx="1173">
                  <c:v>44391</c:v>
                </c:pt>
                <c:pt idx="1174">
                  <c:v>44390</c:v>
                </c:pt>
                <c:pt idx="1175">
                  <c:v>44389</c:v>
                </c:pt>
                <c:pt idx="1176">
                  <c:v>44386</c:v>
                </c:pt>
                <c:pt idx="1177">
                  <c:v>44385</c:v>
                </c:pt>
                <c:pt idx="1178">
                  <c:v>44384</c:v>
                </c:pt>
                <c:pt idx="1179">
                  <c:v>44383</c:v>
                </c:pt>
                <c:pt idx="1180">
                  <c:v>44382</c:v>
                </c:pt>
                <c:pt idx="1181">
                  <c:v>44379</c:v>
                </c:pt>
                <c:pt idx="1182">
                  <c:v>44378</c:v>
                </c:pt>
                <c:pt idx="1183">
                  <c:v>44377</c:v>
                </c:pt>
                <c:pt idx="1184">
                  <c:v>44376</c:v>
                </c:pt>
                <c:pt idx="1185">
                  <c:v>44375</c:v>
                </c:pt>
                <c:pt idx="1186">
                  <c:v>44372</c:v>
                </c:pt>
                <c:pt idx="1187">
                  <c:v>44371</c:v>
                </c:pt>
                <c:pt idx="1188">
                  <c:v>44370</c:v>
                </c:pt>
                <c:pt idx="1189">
                  <c:v>44369</c:v>
                </c:pt>
                <c:pt idx="1190">
                  <c:v>44368</c:v>
                </c:pt>
                <c:pt idx="1191">
                  <c:v>44365</c:v>
                </c:pt>
                <c:pt idx="1192">
                  <c:v>44364</c:v>
                </c:pt>
                <c:pt idx="1193">
                  <c:v>44363</c:v>
                </c:pt>
                <c:pt idx="1194">
                  <c:v>44362</c:v>
                </c:pt>
                <c:pt idx="1195">
                  <c:v>44361</c:v>
                </c:pt>
                <c:pt idx="1196">
                  <c:v>44358</c:v>
                </c:pt>
                <c:pt idx="1197">
                  <c:v>44357</c:v>
                </c:pt>
                <c:pt idx="1198">
                  <c:v>44356</c:v>
                </c:pt>
                <c:pt idx="1199">
                  <c:v>44355</c:v>
                </c:pt>
                <c:pt idx="1200">
                  <c:v>44354</c:v>
                </c:pt>
                <c:pt idx="1201">
                  <c:v>44351</c:v>
                </c:pt>
                <c:pt idx="1202">
                  <c:v>44350</c:v>
                </c:pt>
                <c:pt idx="1203">
                  <c:v>44349</c:v>
                </c:pt>
                <c:pt idx="1204">
                  <c:v>44348</c:v>
                </c:pt>
                <c:pt idx="1205">
                  <c:v>44347</c:v>
                </c:pt>
                <c:pt idx="1206">
                  <c:v>44344</c:v>
                </c:pt>
                <c:pt idx="1207">
                  <c:v>44343</c:v>
                </c:pt>
                <c:pt idx="1208">
                  <c:v>44342</c:v>
                </c:pt>
                <c:pt idx="1209">
                  <c:v>44341</c:v>
                </c:pt>
                <c:pt idx="1210">
                  <c:v>44340</c:v>
                </c:pt>
                <c:pt idx="1211">
                  <c:v>44337</c:v>
                </c:pt>
                <c:pt idx="1212">
                  <c:v>44336</c:v>
                </c:pt>
                <c:pt idx="1213">
                  <c:v>44335</c:v>
                </c:pt>
                <c:pt idx="1214">
                  <c:v>44334</c:v>
                </c:pt>
                <c:pt idx="1215">
                  <c:v>44333</c:v>
                </c:pt>
                <c:pt idx="1216">
                  <c:v>44330</c:v>
                </c:pt>
                <c:pt idx="1217">
                  <c:v>44328</c:v>
                </c:pt>
                <c:pt idx="1218">
                  <c:v>44327</c:v>
                </c:pt>
                <c:pt idx="1219">
                  <c:v>44326</c:v>
                </c:pt>
                <c:pt idx="1220">
                  <c:v>44323</c:v>
                </c:pt>
                <c:pt idx="1221">
                  <c:v>44322</c:v>
                </c:pt>
                <c:pt idx="1222">
                  <c:v>44321</c:v>
                </c:pt>
                <c:pt idx="1223">
                  <c:v>44320</c:v>
                </c:pt>
                <c:pt idx="1224">
                  <c:v>44319</c:v>
                </c:pt>
                <c:pt idx="1225">
                  <c:v>44316</c:v>
                </c:pt>
                <c:pt idx="1226">
                  <c:v>44315</c:v>
                </c:pt>
                <c:pt idx="1227">
                  <c:v>44314</c:v>
                </c:pt>
                <c:pt idx="1228">
                  <c:v>44313</c:v>
                </c:pt>
                <c:pt idx="1229">
                  <c:v>44312</c:v>
                </c:pt>
                <c:pt idx="1230">
                  <c:v>44309</c:v>
                </c:pt>
                <c:pt idx="1231">
                  <c:v>44308</c:v>
                </c:pt>
                <c:pt idx="1232">
                  <c:v>44306</c:v>
                </c:pt>
                <c:pt idx="1233">
                  <c:v>44305</c:v>
                </c:pt>
                <c:pt idx="1234">
                  <c:v>44302</c:v>
                </c:pt>
                <c:pt idx="1235">
                  <c:v>44301</c:v>
                </c:pt>
                <c:pt idx="1236">
                  <c:v>44299</c:v>
                </c:pt>
                <c:pt idx="1237">
                  <c:v>44298</c:v>
                </c:pt>
              </c:numCache>
            </c:numRef>
          </c:cat>
          <c:val>
            <c:numRef>
              <c:f>Volume!$B$2:$B$1239</c:f>
            </c:numRef>
          </c:val>
          <c:extLst>
            <c:ext xmlns:c16="http://schemas.microsoft.com/office/drawing/2014/chart" uri="{C3380CC4-5D6E-409C-BE32-E72D297353CC}">
              <c16:uniqueId val="{00000000-62E7-4B2A-801E-1E9E2D761450}"/>
            </c:ext>
          </c:extLst>
        </c:ser>
        <c:ser>
          <c:idx val="1"/>
          <c:order val="1"/>
          <c:tx>
            <c:strRef>
              <c:f>Volume!$C$1</c:f>
              <c:strCache>
                <c:ptCount val="1"/>
                <c:pt idx="0">
                  <c:v>Open</c:v>
                </c:pt>
              </c:strCache>
            </c:strRef>
          </c:tx>
          <c:spPr>
            <a:noFill/>
            <a:ln w="25400" cap="flat" cmpd="sng" algn="ctr">
              <a:solidFill>
                <a:schemeClr val="accent2"/>
              </a:solidFill>
              <a:miter lim="800000"/>
            </a:ln>
            <a:effectLst/>
          </c:spPr>
          <c:invertIfNegative val="0"/>
          <c:cat>
            <c:numRef>
              <c:f>Volume!$A$2:$A$1239</c:f>
              <c:numCache>
                <c:formatCode>d\-mmm\-yy</c:formatCode>
                <c:ptCount val="1238"/>
                <c:pt idx="0">
                  <c:v>46120</c:v>
                </c:pt>
                <c:pt idx="1">
                  <c:v>46119</c:v>
                </c:pt>
                <c:pt idx="2">
                  <c:v>46118</c:v>
                </c:pt>
                <c:pt idx="3">
                  <c:v>46114</c:v>
                </c:pt>
                <c:pt idx="4">
                  <c:v>46113</c:v>
                </c:pt>
                <c:pt idx="5">
                  <c:v>46111</c:v>
                </c:pt>
                <c:pt idx="6">
                  <c:v>46108</c:v>
                </c:pt>
                <c:pt idx="7">
                  <c:v>46106</c:v>
                </c:pt>
                <c:pt idx="8">
                  <c:v>46105</c:v>
                </c:pt>
                <c:pt idx="9">
                  <c:v>46104</c:v>
                </c:pt>
                <c:pt idx="10">
                  <c:v>46101</c:v>
                </c:pt>
                <c:pt idx="11">
                  <c:v>46100</c:v>
                </c:pt>
                <c:pt idx="12">
                  <c:v>46099</c:v>
                </c:pt>
                <c:pt idx="13">
                  <c:v>46098</c:v>
                </c:pt>
                <c:pt idx="14">
                  <c:v>46097</c:v>
                </c:pt>
                <c:pt idx="15">
                  <c:v>46094</c:v>
                </c:pt>
                <c:pt idx="16">
                  <c:v>46093</c:v>
                </c:pt>
                <c:pt idx="17">
                  <c:v>46092</c:v>
                </c:pt>
                <c:pt idx="18">
                  <c:v>46091</c:v>
                </c:pt>
                <c:pt idx="19">
                  <c:v>46090</c:v>
                </c:pt>
                <c:pt idx="20">
                  <c:v>46087</c:v>
                </c:pt>
                <c:pt idx="21">
                  <c:v>46086</c:v>
                </c:pt>
                <c:pt idx="22">
                  <c:v>46085</c:v>
                </c:pt>
                <c:pt idx="23">
                  <c:v>46083</c:v>
                </c:pt>
                <c:pt idx="24">
                  <c:v>46080</c:v>
                </c:pt>
                <c:pt idx="25">
                  <c:v>46079</c:v>
                </c:pt>
                <c:pt idx="26">
                  <c:v>46078</c:v>
                </c:pt>
                <c:pt idx="27">
                  <c:v>46077</c:v>
                </c:pt>
                <c:pt idx="28">
                  <c:v>46076</c:v>
                </c:pt>
                <c:pt idx="29">
                  <c:v>46073</c:v>
                </c:pt>
                <c:pt idx="30">
                  <c:v>46072</c:v>
                </c:pt>
                <c:pt idx="31">
                  <c:v>46071</c:v>
                </c:pt>
                <c:pt idx="32">
                  <c:v>46070</c:v>
                </c:pt>
                <c:pt idx="33">
                  <c:v>46069</c:v>
                </c:pt>
                <c:pt idx="34">
                  <c:v>46066</c:v>
                </c:pt>
                <c:pt idx="35">
                  <c:v>46065</c:v>
                </c:pt>
                <c:pt idx="36">
                  <c:v>46064</c:v>
                </c:pt>
                <c:pt idx="37">
                  <c:v>46063</c:v>
                </c:pt>
                <c:pt idx="38">
                  <c:v>46062</c:v>
                </c:pt>
                <c:pt idx="39">
                  <c:v>46059</c:v>
                </c:pt>
                <c:pt idx="40">
                  <c:v>46058</c:v>
                </c:pt>
                <c:pt idx="41">
                  <c:v>46057</c:v>
                </c:pt>
                <c:pt idx="42">
                  <c:v>46056</c:v>
                </c:pt>
                <c:pt idx="43">
                  <c:v>46055</c:v>
                </c:pt>
                <c:pt idx="44">
                  <c:v>46054</c:v>
                </c:pt>
                <c:pt idx="45">
                  <c:v>46052</c:v>
                </c:pt>
                <c:pt idx="46">
                  <c:v>46051</c:v>
                </c:pt>
                <c:pt idx="47">
                  <c:v>46050</c:v>
                </c:pt>
                <c:pt idx="48">
                  <c:v>46049</c:v>
                </c:pt>
                <c:pt idx="49">
                  <c:v>46045</c:v>
                </c:pt>
                <c:pt idx="50">
                  <c:v>46044</c:v>
                </c:pt>
                <c:pt idx="51">
                  <c:v>46043</c:v>
                </c:pt>
                <c:pt idx="52">
                  <c:v>46042</c:v>
                </c:pt>
                <c:pt idx="53">
                  <c:v>46041</c:v>
                </c:pt>
                <c:pt idx="54">
                  <c:v>46038</c:v>
                </c:pt>
                <c:pt idx="55">
                  <c:v>46036</c:v>
                </c:pt>
                <c:pt idx="56">
                  <c:v>46035</c:v>
                </c:pt>
                <c:pt idx="57">
                  <c:v>46034</c:v>
                </c:pt>
                <c:pt idx="58">
                  <c:v>46031</c:v>
                </c:pt>
                <c:pt idx="59">
                  <c:v>46030</c:v>
                </c:pt>
                <c:pt idx="60">
                  <c:v>46029</c:v>
                </c:pt>
                <c:pt idx="61">
                  <c:v>46028</c:v>
                </c:pt>
                <c:pt idx="62">
                  <c:v>46027</c:v>
                </c:pt>
                <c:pt idx="63">
                  <c:v>46024</c:v>
                </c:pt>
                <c:pt idx="64">
                  <c:v>46023</c:v>
                </c:pt>
                <c:pt idx="65">
                  <c:v>46022</c:v>
                </c:pt>
                <c:pt idx="66">
                  <c:v>46021</c:v>
                </c:pt>
                <c:pt idx="67">
                  <c:v>46020</c:v>
                </c:pt>
                <c:pt idx="68">
                  <c:v>46017</c:v>
                </c:pt>
                <c:pt idx="69">
                  <c:v>46015</c:v>
                </c:pt>
                <c:pt idx="70">
                  <c:v>46014</c:v>
                </c:pt>
                <c:pt idx="71">
                  <c:v>46013</c:v>
                </c:pt>
                <c:pt idx="72">
                  <c:v>46010</c:v>
                </c:pt>
                <c:pt idx="73">
                  <c:v>46009</c:v>
                </c:pt>
                <c:pt idx="74">
                  <c:v>46008</c:v>
                </c:pt>
                <c:pt idx="75">
                  <c:v>46007</c:v>
                </c:pt>
                <c:pt idx="76">
                  <c:v>46006</c:v>
                </c:pt>
                <c:pt idx="77">
                  <c:v>46003</c:v>
                </c:pt>
                <c:pt idx="78">
                  <c:v>46002</c:v>
                </c:pt>
                <c:pt idx="79">
                  <c:v>46001</c:v>
                </c:pt>
                <c:pt idx="80">
                  <c:v>46000</c:v>
                </c:pt>
                <c:pt idx="81">
                  <c:v>45999</c:v>
                </c:pt>
                <c:pt idx="82">
                  <c:v>45996</c:v>
                </c:pt>
                <c:pt idx="83">
                  <c:v>45995</c:v>
                </c:pt>
                <c:pt idx="84">
                  <c:v>45994</c:v>
                </c:pt>
                <c:pt idx="85">
                  <c:v>45993</c:v>
                </c:pt>
                <c:pt idx="86">
                  <c:v>45992</c:v>
                </c:pt>
                <c:pt idx="87">
                  <c:v>45989</c:v>
                </c:pt>
                <c:pt idx="88">
                  <c:v>45988</c:v>
                </c:pt>
                <c:pt idx="89">
                  <c:v>45987</c:v>
                </c:pt>
                <c:pt idx="90">
                  <c:v>45986</c:v>
                </c:pt>
                <c:pt idx="91">
                  <c:v>45985</c:v>
                </c:pt>
                <c:pt idx="92">
                  <c:v>45982</c:v>
                </c:pt>
                <c:pt idx="93">
                  <c:v>45981</c:v>
                </c:pt>
                <c:pt idx="94">
                  <c:v>45980</c:v>
                </c:pt>
                <c:pt idx="95">
                  <c:v>45979</c:v>
                </c:pt>
                <c:pt idx="96">
                  <c:v>45978</c:v>
                </c:pt>
                <c:pt idx="97">
                  <c:v>45975</c:v>
                </c:pt>
                <c:pt idx="98">
                  <c:v>45974</c:v>
                </c:pt>
                <c:pt idx="99">
                  <c:v>45973</c:v>
                </c:pt>
                <c:pt idx="100">
                  <c:v>45972</c:v>
                </c:pt>
                <c:pt idx="101">
                  <c:v>45971</c:v>
                </c:pt>
                <c:pt idx="102">
                  <c:v>45968</c:v>
                </c:pt>
                <c:pt idx="103">
                  <c:v>45967</c:v>
                </c:pt>
                <c:pt idx="104">
                  <c:v>45965</c:v>
                </c:pt>
                <c:pt idx="105">
                  <c:v>45964</c:v>
                </c:pt>
                <c:pt idx="106">
                  <c:v>45961</c:v>
                </c:pt>
                <c:pt idx="107">
                  <c:v>45960</c:v>
                </c:pt>
                <c:pt idx="108">
                  <c:v>45959</c:v>
                </c:pt>
                <c:pt idx="109">
                  <c:v>45958</c:v>
                </c:pt>
                <c:pt idx="110">
                  <c:v>45957</c:v>
                </c:pt>
                <c:pt idx="111">
                  <c:v>45954</c:v>
                </c:pt>
                <c:pt idx="112">
                  <c:v>45953</c:v>
                </c:pt>
                <c:pt idx="113">
                  <c:v>45951</c:v>
                </c:pt>
                <c:pt idx="114">
                  <c:v>45950</c:v>
                </c:pt>
                <c:pt idx="115">
                  <c:v>45947</c:v>
                </c:pt>
                <c:pt idx="116">
                  <c:v>45946</c:v>
                </c:pt>
                <c:pt idx="117">
                  <c:v>45945</c:v>
                </c:pt>
                <c:pt idx="118">
                  <c:v>45944</c:v>
                </c:pt>
                <c:pt idx="119">
                  <c:v>45943</c:v>
                </c:pt>
                <c:pt idx="120">
                  <c:v>45940</c:v>
                </c:pt>
                <c:pt idx="121">
                  <c:v>45939</c:v>
                </c:pt>
                <c:pt idx="122">
                  <c:v>45938</c:v>
                </c:pt>
                <c:pt idx="123">
                  <c:v>45937</c:v>
                </c:pt>
                <c:pt idx="124">
                  <c:v>45936</c:v>
                </c:pt>
                <c:pt idx="125">
                  <c:v>45933</c:v>
                </c:pt>
                <c:pt idx="126">
                  <c:v>45931</c:v>
                </c:pt>
                <c:pt idx="127">
                  <c:v>45930</c:v>
                </c:pt>
                <c:pt idx="128">
                  <c:v>45929</c:v>
                </c:pt>
                <c:pt idx="129">
                  <c:v>45926</c:v>
                </c:pt>
                <c:pt idx="130">
                  <c:v>45925</c:v>
                </c:pt>
                <c:pt idx="131">
                  <c:v>45924</c:v>
                </c:pt>
                <c:pt idx="132">
                  <c:v>45923</c:v>
                </c:pt>
                <c:pt idx="133">
                  <c:v>45922</c:v>
                </c:pt>
                <c:pt idx="134">
                  <c:v>45919</c:v>
                </c:pt>
                <c:pt idx="135">
                  <c:v>45918</c:v>
                </c:pt>
                <c:pt idx="136">
                  <c:v>45917</c:v>
                </c:pt>
                <c:pt idx="137">
                  <c:v>45916</c:v>
                </c:pt>
                <c:pt idx="138">
                  <c:v>45915</c:v>
                </c:pt>
                <c:pt idx="139">
                  <c:v>45912</c:v>
                </c:pt>
                <c:pt idx="140">
                  <c:v>45911</c:v>
                </c:pt>
                <c:pt idx="141">
                  <c:v>45910</c:v>
                </c:pt>
                <c:pt idx="142">
                  <c:v>45909</c:v>
                </c:pt>
                <c:pt idx="143">
                  <c:v>45908</c:v>
                </c:pt>
                <c:pt idx="144">
                  <c:v>45905</c:v>
                </c:pt>
                <c:pt idx="145">
                  <c:v>45904</c:v>
                </c:pt>
                <c:pt idx="146">
                  <c:v>45903</c:v>
                </c:pt>
                <c:pt idx="147">
                  <c:v>45902</c:v>
                </c:pt>
                <c:pt idx="148">
                  <c:v>45901</c:v>
                </c:pt>
                <c:pt idx="149">
                  <c:v>45898</c:v>
                </c:pt>
                <c:pt idx="150">
                  <c:v>45897</c:v>
                </c:pt>
                <c:pt idx="151">
                  <c:v>45895</c:v>
                </c:pt>
                <c:pt idx="152">
                  <c:v>45894</c:v>
                </c:pt>
                <c:pt idx="153">
                  <c:v>45891</c:v>
                </c:pt>
                <c:pt idx="154">
                  <c:v>45890</c:v>
                </c:pt>
                <c:pt idx="155">
                  <c:v>45889</c:v>
                </c:pt>
                <c:pt idx="156">
                  <c:v>45888</c:v>
                </c:pt>
                <c:pt idx="157">
                  <c:v>45887</c:v>
                </c:pt>
                <c:pt idx="158">
                  <c:v>45883</c:v>
                </c:pt>
                <c:pt idx="159">
                  <c:v>45882</c:v>
                </c:pt>
                <c:pt idx="160">
                  <c:v>45881</c:v>
                </c:pt>
                <c:pt idx="161">
                  <c:v>45880</c:v>
                </c:pt>
                <c:pt idx="162">
                  <c:v>45877</c:v>
                </c:pt>
                <c:pt idx="163">
                  <c:v>45876</c:v>
                </c:pt>
                <c:pt idx="164">
                  <c:v>45875</c:v>
                </c:pt>
                <c:pt idx="165">
                  <c:v>45874</c:v>
                </c:pt>
                <c:pt idx="166">
                  <c:v>45873</c:v>
                </c:pt>
                <c:pt idx="167">
                  <c:v>45870</c:v>
                </c:pt>
                <c:pt idx="168">
                  <c:v>45869</c:v>
                </c:pt>
                <c:pt idx="169">
                  <c:v>45868</c:v>
                </c:pt>
                <c:pt idx="170">
                  <c:v>45867</c:v>
                </c:pt>
                <c:pt idx="171">
                  <c:v>45866</c:v>
                </c:pt>
                <c:pt idx="172">
                  <c:v>45863</c:v>
                </c:pt>
                <c:pt idx="173">
                  <c:v>45862</c:v>
                </c:pt>
                <c:pt idx="174">
                  <c:v>45861</c:v>
                </c:pt>
                <c:pt idx="175">
                  <c:v>45860</c:v>
                </c:pt>
                <c:pt idx="176">
                  <c:v>45859</c:v>
                </c:pt>
                <c:pt idx="177">
                  <c:v>45856</c:v>
                </c:pt>
                <c:pt idx="178">
                  <c:v>45855</c:v>
                </c:pt>
                <c:pt idx="179">
                  <c:v>45854</c:v>
                </c:pt>
                <c:pt idx="180">
                  <c:v>45853</c:v>
                </c:pt>
                <c:pt idx="181">
                  <c:v>45852</c:v>
                </c:pt>
                <c:pt idx="182">
                  <c:v>45849</c:v>
                </c:pt>
                <c:pt idx="183">
                  <c:v>45848</c:v>
                </c:pt>
                <c:pt idx="184">
                  <c:v>45847</c:v>
                </c:pt>
                <c:pt idx="185">
                  <c:v>45846</c:v>
                </c:pt>
                <c:pt idx="186">
                  <c:v>45845</c:v>
                </c:pt>
                <c:pt idx="187">
                  <c:v>45842</c:v>
                </c:pt>
                <c:pt idx="188">
                  <c:v>45841</c:v>
                </c:pt>
                <c:pt idx="189">
                  <c:v>45840</c:v>
                </c:pt>
                <c:pt idx="190">
                  <c:v>45839</c:v>
                </c:pt>
                <c:pt idx="191">
                  <c:v>45838</c:v>
                </c:pt>
                <c:pt idx="192">
                  <c:v>45835</c:v>
                </c:pt>
                <c:pt idx="193">
                  <c:v>45834</c:v>
                </c:pt>
                <c:pt idx="194">
                  <c:v>45833</c:v>
                </c:pt>
                <c:pt idx="195">
                  <c:v>45832</c:v>
                </c:pt>
                <c:pt idx="196">
                  <c:v>45831</c:v>
                </c:pt>
                <c:pt idx="197">
                  <c:v>45828</c:v>
                </c:pt>
                <c:pt idx="198">
                  <c:v>45827</c:v>
                </c:pt>
                <c:pt idx="199">
                  <c:v>45826</c:v>
                </c:pt>
                <c:pt idx="200">
                  <c:v>45825</c:v>
                </c:pt>
                <c:pt idx="201">
                  <c:v>45824</c:v>
                </c:pt>
                <c:pt idx="202">
                  <c:v>45821</c:v>
                </c:pt>
                <c:pt idx="203">
                  <c:v>45820</c:v>
                </c:pt>
                <c:pt idx="204">
                  <c:v>45819</c:v>
                </c:pt>
                <c:pt idx="205">
                  <c:v>45818</c:v>
                </c:pt>
                <c:pt idx="206">
                  <c:v>45817</c:v>
                </c:pt>
                <c:pt idx="207">
                  <c:v>45814</c:v>
                </c:pt>
                <c:pt idx="208">
                  <c:v>45813</c:v>
                </c:pt>
                <c:pt idx="209">
                  <c:v>45812</c:v>
                </c:pt>
                <c:pt idx="210">
                  <c:v>45811</c:v>
                </c:pt>
                <c:pt idx="211">
                  <c:v>45810</c:v>
                </c:pt>
                <c:pt idx="212">
                  <c:v>45807</c:v>
                </c:pt>
                <c:pt idx="213">
                  <c:v>45806</c:v>
                </c:pt>
                <c:pt idx="214">
                  <c:v>45805</c:v>
                </c:pt>
                <c:pt idx="215">
                  <c:v>45804</c:v>
                </c:pt>
                <c:pt idx="216">
                  <c:v>45803</c:v>
                </c:pt>
                <c:pt idx="217">
                  <c:v>45800</c:v>
                </c:pt>
                <c:pt idx="218">
                  <c:v>45799</c:v>
                </c:pt>
                <c:pt idx="219">
                  <c:v>45798</c:v>
                </c:pt>
                <c:pt idx="220">
                  <c:v>45797</c:v>
                </c:pt>
                <c:pt idx="221">
                  <c:v>45796</c:v>
                </c:pt>
                <c:pt idx="222">
                  <c:v>45793</c:v>
                </c:pt>
                <c:pt idx="223">
                  <c:v>45792</c:v>
                </c:pt>
                <c:pt idx="224">
                  <c:v>45791</c:v>
                </c:pt>
                <c:pt idx="225">
                  <c:v>45790</c:v>
                </c:pt>
                <c:pt idx="226">
                  <c:v>45789</c:v>
                </c:pt>
                <c:pt idx="227">
                  <c:v>45786</c:v>
                </c:pt>
                <c:pt idx="228">
                  <c:v>45785</c:v>
                </c:pt>
                <c:pt idx="229">
                  <c:v>45784</c:v>
                </c:pt>
                <c:pt idx="230">
                  <c:v>45783</c:v>
                </c:pt>
                <c:pt idx="231">
                  <c:v>45782</c:v>
                </c:pt>
                <c:pt idx="232">
                  <c:v>45779</c:v>
                </c:pt>
                <c:pt idx="233">
                  <c:v>45777</c:v>
                </c:pt>
                <c:pt idx="234">
                  <c:v>45776</c:v>
                </c:pt>
                <c:pt idx="235">
                  <c:v>45775</c:v>
                </c:pt>
                <c:pt idx="236">
                  <c:v>45772</c:v>
                </c:pt>
                <c:pt idx="237">
                  <c:v>45771</c:v>
                </c:pt>
                <c:pt idx="238">
                  <c:v>45770</c:v>
                </c:pt>
                <c:pt idx="239">
                  <c:v>45769</c:v>
                </c:pt>
                <c:pt idx="240">
                  <c:v>45768</c:v>
                </c:pt>
                <c:pt idx="241">
                  <c:v>45764</c:v>
                </c:pt>
                <c:pt idx="242">
                  <c:v>45763</c:v>
                </c:pt>
                <c:pt idx="243">
                  <c:v>45762</c:v>
                </c:pt>
                <c:pt idx="244">
                  <c:v>45758</c:v>
                </c:pt>
                <c:pt idx="245">
                  <c:v>45756</c:v>
                </c:pt>
                <c:pt idx="246">
                  <c:v>45755</c:v>
                </c:pt>
                <c:pt idx="247">
                  <c:v>45754</c:v>
                </c:pt>
                <c:pt idx="248">
                  <c:v>45751</c:v>
                </c:pt>
                <c:pt idx="249">
                  <c:v>45750</c:v>
                </c:pt>
                <c:pt idx="250">
                  <c:v>45749</c:v>
                </c:pt>
                <c:pt idx="251">
                  <c:v>45748</c:v>
                </c:pt>
                <c:pt idx="252">
                  <c:v>45744</c:v>
                </c:pt>
                <c:pt idx="253">
                  <c:v>45743</c:v>
                </c:pt>
                <c:pt idx="254">
                  <c:v>45742</c:v>
                </c:pt>
                <c:pt idx="255">
                  <c:v>45741</c:v>
                </c:pt>
                <c:pt idx="256">
                  <c:v>45740</c:v>
                </c:pt>
                <c:pt idx="257">
                  <c:v>45737</c:v>
                </c:pt>
                <c:pt idx="258">
                  <c:v>45736</c:v>
                </c:pt>
                <c:pt idx="259">
                  <c:v>45735</c:v>
                </c:pt>
                <c:pt idx="260">
                  <c:v>45734</c:v>
                </c:pt>
                <c:pt idx="261">
                  <c:v>45733</c:v>
                </c:pt>
                <c:pt idx="262">
                  <c:v>45729</c:v>
                </c:pt>
                <c:pt idx="263">
                  <c:v>45728</c:v>
                </c:pt>
                <c:pt idx="264">
                  <c:v>45727</c:v>
                </c:pt>
                <c:pt idx="265">
                  <c:v>45726</c:v>
                </c:pt>
                <c:pt idx="266">
                  <c:v>45723</c:v>
                </c:pt>
                <c:pt idx="267">
                  <c:v>45722</c:v>
                </c:pt>
                <c:pt idx="268">
                  <c:v>45721</c:v>
                </c:pt>
                <c:pt idx="269">
                  <c:v>45720</c:v>
                </c:pt>
                <c:pt idx="270">
                  <c:v>45719</c:v>
                </c:pt>
                <c:pt idx="271">
                  <c:v>45716</c:v>
                </c:pt>
                <c:pt idx="272">
                  <c:v>45715</c:v>
                </c:pt>
                <c:pt idx="273">
                  <c:v>45713</c:v>
                </c:pt>
                <c:pt idx="274">
                  <c:v>45712</c:v>
                </c:pt>
                <c:pt idx="275">
                  <c:v>45709</c:v>
                </c:pt>
                <c:pt idx="276">
                  <c:v>45708</c:v>
                </c:pt>
                <c:pt idx="277">
                  <c:v>45707</c:v>
                </c:pt>
                <c:pt idx="278">
                  <c:v>45706</c:v>
                </c:pt>
                <c:pt idx="279">
                  <c:v>45705</c:v>
                </c:pt>
                <c:pt idx="280">
                  <c:v>45702</c:v>
                </c:pt>
                <c:pt idx="281">
                  <c:v>45701</c:v>
                </c:pt>
                <c:pt idx="282">
                  <c:v>45700</c:v>
                </c:pt>
                <c:pt idx="283">
                  <c:v>45699</c:v>
                </c:pt>
                <c:pt idx="284">
                  <c:v>45698</c:v>
                </c:pt>
                <c:pt idx="285">
                  <c:v>45695</c:v>
                </c:pt>
                <c:pt idx="286">
                  <c:v>45694</c:v>
                </c:pt>
                <c:pt idx="287">
                  <c:v>45693</c:v>
                </c:pt>
                <c:pt idx="288">
                  <c:v>45692</c:v>
                </c:pt>
                <c:pt idx="289">
                  <c:v>45691</c:v>
                </c:pt>
                <c:pt idx="290">
                  <c:v>45689</c:v>
                </c:pt>
                <c:pt idx="291">
                  <c:v>45688</c:v>
                </c:pt>
                <c:pt idx="292">
                  <c:v>45687</c:v>
                </c:pt>
                <c:pt idx="293">
                  <c:v>45686</c:v>
                </c:pt>
                <c:pt idx="294">
                  <c:v>45685</c:v>
                </c:pt>
                <c:pt idx="295">
                  <c:v>45684</c:v>
                </c:pt>
                <c:pt idx="296">
                  <c:v>45681</c:v>
                </c:pt>
                <c:pt idx="297">
                  <c:v>45680</c:v>
                </c:pt>
                <c:pt idx="298">
                  <c:v>45679</c:v>
                </c:pt>
                <c:pt idx="299">
                  <c:v>45678</c:v>
                </c:pt>
                <c:pt idx="300">
                  <c:v>45677</c:v>
                </c:pt>
                <c:pt idx="301">
                  <c:v>45674</c:v>
                </c:pt>
                <c:pt idx="302">
                  <c:v>45673</c:v>
                </c:pt>
                <c:pt idx="303">
                  <c:v>45672</c:v>
                </c:pt>
                <c:pt idx="304">
                  <c:v>45671</c:v>
                </c:pt>
                <c:pt idx="305">
                  <c:v>45670</c:v>
                </c:pt>
                <c:pt idx="306">
                  <c:v>45667</c:v>
                </c:pt>
                <c:pt idx="307">
                  <c:v>45666</c:v>
                </c:pt>
                <c:pt idx="308">
                  <c:v>45665</c:v>
                </c:pt>
                <c:pt idx="309">
                  <c:v>45664</c:v>
                </c:pt>
                <c:pt idx="310">
                  <c:v>45663</c:v>
                </c:pt>
                <c:pt idx="311">
                  <c:v>45660</c:v>
                </c:pt>
                <c:pt idx="312">
                  <c:v>45659</c:v>
                </c:pt>
                <c:pt idx="313">
                  <c:v>45658</c:v>
                </c:pt>
                <c:pt idx="314">
                  <c:v>45657</c:v>
                </c:pt>
                <c:pt idx="315">
                  <c:v>45656</c:v>
                </c:pt>
                <c:pt idx="316">
                  <c:v>45653</c:v>
                </c:pt>
                <c:pt idx="317">
                  <c:v>45652</c:v>
                </c:pt>
                <c:pt idx="318">
                  <c:v>45650</c:v>
                </c:pt>
                <c:pt idx="319">
                  <c:v>45649</c:v>
                </c:pt>
                <c:pt idx="320">
                  <c:v>45646</c:v>
                </c:pt>
                <c:pt idx="321">
                  <c:v>45645</c:v>
                </c:pt>
                <c:pt idx="322">
                  <c:v>45644</c:v>
                </c:pt>
                <c:pt idx="323">
                  <c:v>45643</c:v>
                </c:pt>
                <c:pt idx="324">
                  <c:v>45642</c:v>
                </c:pt>
                <c:pt idx="325">
                  <c:v>45639</c:v>
                </c:pt>
                <c:pt idx="326">
                  <c:v>45638</c:v>
                </c:pt>
                <c:pt idx="327">
                  <c:v>45637</c:v>
                </c:pt>
                <c:pt idx="328">
                  <c:v>45636</c:v>
                </c:pt>
                <c:pt idx="329">
                  <c:v>45635</c:v>
                </c:pt>
                <c:pt idx="330">
                  <c:v>45632</c:v>
                </c:pt>
                <c:pt idx="331">
                  <c:v>45631</c:v>
                </c:pt>
                <c:pt idx="332">
                  <c:v>45630</c:v>
                </c:pt>
                <c:pt idx="333">
                  <c:v>45629</c:v>
                </c:pt>
                <c:pt idx="334">
                  <c:v>45628</c:v>
                </c:pt>
                <c:pt idx="335">
                  <c:v>45625</c:v>
                </c:pt>
                <c:pt idx="336">
                  <c:v>45624</c:v>
                </c:pt>
                <c:pt idx="337">
                  <c:v>45623</c:v>
                </c:pt>
                <c:pt idx="338">
                  <c:v>45622</c:v>
                </c:pt>
                <c:pt idx="339">
                  <c:v>45621</c:v>
                </c:pt>
                <c:pt idx="340">
                  <c:v>45618</c:v>
                </c:pt>
                <c:pt idx="341">
                  <c:v>45617</c:v>
                </c:pt>
                <c:pt idx="342">
                  <c:v>45615</c:v>
                </c:pt>
                <c:pt idx="343">
                  <c:v>45614</c:v>
                </c:pt>
                <c:pt idx="344">
                  <c:v>45610</c:v>
                </c:pt>
                <c:pt idx="345">
                  <c:v>45609</c:v>
                </c:pt>
                <c:pt idx="346">
                  <c:v>45608</c:v>
                </c:pt>
                <c:pt idx="347">
                  <c:v>45607</c:v>
                </c:pt>
                <c:pt idx="348">
                  <c:v>45604</c:v>
                </c:pt>
                <c:pt idx="349">
                  <c:v>45603</c:v>
                </c:pt>
                <c:pt idx="350">
                  <c:v>45602</c:v>
                </c:pt>
                <c:pt idx="351">
                  <c:v>45601</c:v>
                </c:pt>
                <c:pt idx="352">
                  <c:v>45600</c:v>
                </c:pt>
                <c:pt idx="353">
                  <c:v>45597</c:v>
                </c:pt>
                <c:pt idx="354">
                  <c:v>45596</c:v>
                </c:pt>
                <c:pt idx="355">
                  <c:v>45595</c:v>
                </c:pt>
                <c:pt idx="356">
                  <c:v>45594</c:v>
                </c:pt>
                <c:pt idx="357">
                  <c:v>45593</c:v>
                </c:pt>
                <c:pt idx="358">
                  <c:v>45590</c:v>
                </c:pt>
                <c:pt idx="359">
                  <c:v>45589</c:v>
                </c:pt>
                <c:pt idx="360">
                  <c:v>45588</c:v>
                </c:pt>
                <c:pt idx="361">
                  <c:v>45587</c:v>
                </c:pt>
                <c:pt idx="362">
                  <c:v>45586</c:v>
                </c:pt>
                <c:pt idx="363">
                  <c:v>45583</c:v>
                </c:pt>
                <c:pt idx="364">
                  <c:v>45582</c:v>
                </c:pt>
                <c:pt idx="365">
                  <c:v>45581</c:v>
                </c:pt>
                <c:pt idx="366">
                  <c:v>45580</c:v>
                </c:pt>
                <c:pt idx="367">
                  <c:v>45579</c:v>
                </c:pt>
                <c:pt idx="368">
                  <c:v>45576</c:v>
                </c:pt>
                <c:pt idx="369">
                  <c:v>45575</c:v>
                </c:pt>
                <c:pt idx="370">
                  <c:v>45574</c:v>
                </c:pt>
                <c:pt idx="371">
                  <c:v>45573</c:v>
                </c:pt>
                <c:pt idx="372">
                  <c:v>45572</c:v>
                </c:pt>
                <c:pt idx="373">
                  <c:v>45569</c:v>
                </c:pt>
                <c:pt idx="374">
                  <c:v>45568</c:v>
                </c:pt>
                <c:pt idx="375">
                  <c:v>45566</c:v>
                </c:pt>
                <c:pt idx="376">
                  <c:v>45565</c:v>
                </c:pt>
                <c:pt idx="377">
                  <c:v>45562</c:v>
                </c:pt>
                <c:pt idx="378">
                  <c:v>45561</c:v>
                </c:pt>
                <c:pt idx="379">
                  <c:v>45560</c:v>
                </c:pt>
                <c:pt idx="380">
                  <c:v>45559</c:v>
                </c:pt>
                <c:pt idx="381">
                  <c:v>45558</c:v>
                </c:pt>
                <c:pt idx="382">
                  <c:v>45555</c:v>
                </c:pt>
                <c:pt idx="383">
                  <c:v>45554</c:v>
                </c:pt>
                <c:pt idx="384">
                  <c:v>45553</c:v>
                </c:pt>
                <c:pt idx="385">
                  <c:v>45552</c:v>
                </c:pt>
                <c:pt idx="386">
                  <c:v>45551</c:v>
                </c:pt>
                <c:pt idx="387">
                  <c:v>45548</c:v>
                </c:pt>
                <c:pt idx="388">
                  <c:v>45547</c:v>
                </c:pt>
                <c:pt idx="389">
                  <c:v>45546</c:v>
                </c:pt>
                <c:pt idx="390">
                  <c:v>45545</c:v>
                </c:pt>
                <c:pt idx="391">
                  <c:v>45544</c:v>
                </c:pt>
                <c:pt idx="392">
                  <c:v>45541</c:v>
                </c:pt>
                <c:pt idx="393">
                  <c:v>45540</c:v>
                </c:pt>
                <c:pt idx="394">
                  <c:v>45539</c:v>
                </c:pt>
                <c:pt idx="395">
                  <c:v>45538</c:v>
                </c:pt>
                <c:pt idx="396">
                  <c:v>45537</c:v>
                </c:pt>
                <c:pt idx="397">
                  <c:v>45534</c:v>
                </c:pt>
                <c:pt idx="398">
                  <c:v>45533</c:v>
                </c:pt>
                <c:pt idx="399">
                  <c:v>45532</c:v>
                </c:pt>
                <c:pt idx="400">
                  <c:v>45531</c:v>
                </c:pt>
                <c:pt idx="401">
                  <c:v>45530</c:v>
                </c:pt>
                <c:pt idx="402">
                  <c:v>45527</c:v>
                </c:pt>
                <c:pt idx="403">
                  <c:v>45526</c:v>
                </c:pt>
                <c:pt idx="404">
                  <c:v>45525</c:v>
                </c:pt>
                <c:pt idx="405">
                  <c:v>45524</c:v>
                </c:pt>
                <c:pt idx="406">
                  <c:v>45523</c:v>
                </c:pt>
                <c:pt idx="407">
                  <c:v>45520</c:v>
                </c:pt>
                <c:pt idx="408">
                  <c:v>45518</c:v>
                </c:pt>
                <c:pt idx="409">
                  <c:v>45517</c:v>
                </c:pt>
                <c:pt idx="410">
                  <c:v>45516</c:v>
                </c:pt>
                <c:pt idx="411">
                  <c:v>45513</c:v>
                </c:pt>
                <c:pt idx="412">
                  <c:v>45512</c:v>
                </c:pt>
                <c:pt idx="413">
                  <c:v>45511</c:v>
                </c:pt>
                <c:pt idx="414">
                  <c:v>45510</c:v>
                </c:pt>
                <c:pt idx="415">
                  <c:v>45509</c:v>
                </c:pt>
                <c:pt idx="416">
                  <c:v>45506</c:v>
                </c:pt>
                <c:pt idx="417">
                  <c:v>45505</c:v>
                </c:pt>
                <c:pt idx="418">
                  <c:v>45504</c:v>
                </c:pt>
                <c:pt idx="419">
                  <c:v>45503</c:v>
                </c:pt>
                <c:pt idx="420">
                  <c:v>45502</c:v>
                </c:pt>
                <c:pt idx="421">
                  <c:v>45499</c:v>
                </c:pt>
                <c:pt idx="422">
                  <c:v>45498</c:v>
                </c:pt>
                <c:pt idx="423">
                  <c:v>45497</c:v>
                </c:pt>
                <c:pt idx="424">
                  <c:v>45496</c:v>
                </c:pt>
                <c:pt idx="425">
                  <c:v>45495</c:v>
                </c:pt>
                <c:pt idx="426">
                  <c:v>45492</c:v>
                </c:pt>
                <c:pt idx="427">
                  <c:v>45491</c:v>
                </c:pt>
                <c:pt idx="428">
                  <c:v>45489</c:v>
                </c:pt>
                <c:pt idx="429">
                  <c:v>45488</c:v>
                </c:pt>
                <c:pt idx="430">
                  <c:v>45485</c:v>
                </c:pt>
                <c:pt idx="431">
                  <c:v>45484</c:v>
                </c:pt>
                <c:pt idx="432">
                  <c:v>45483</c:v>
                </c:pt>
                <c:pt idx="433">
                  <c:v>45482</c:v>
                </c:pt>
                <c:pt idx="434">
                  <c:v>45481</c:v>
                </c:pt>
                <c:pt idx="435">
                  <c:v>45478</c:v>
                </c:pt>
                <c:pt idx="436">
                  <c:v>45477</c:v>
                </c:pt>
                <c:pt idx="437">
                  <c:v>45476</c:v>
                </c:pt>
                <c:pt idx="438">
                  <c:v>45475</c:v>
                </c:pt>
                <c:pt idx="439">
                  <c:v>45474</c:v>
                </c:pt>
                <c:pt idx="440">
                  <c:v>45471</c:v>
                </c:pt>
                <c:pt idx="441">
                  <c:v>45470</c:v>
                </c:pt>
                <c:pt idx="442">
                  <c:v>45469</c:v>
                </c:pt>
                <c:pt idx="443">
                  <c:v>45468</c:v>
                </c:pt>
                <c:pt idx="444">
                  <c:v>45467</c:v>
                </c:pt>
                <c:pt idx="445">
                  <c:v>45464</c:v>
                </c:pt>
                <c:pt idx="446">
                  <c:v>45463</c:v>
                </c:pt>
                <c:pt idx="447">
                  <c:v>45462</c:v>
                </c:pt>
                <c:pt idx="448">
                  <c:v>45461</c:v>
                </c:pt>
                <c:pt idx="449">
                  <c:v>45457</c:v>
                </c:pt>
                <c:pt idx="450">
                  <c:v>45456</c:v>
                </c:pt>
                <c:pt idx="451">
                  <c:v>45455</c:v>
                </c:pt>
                <c:pt idx="452">
                  <c:v>45454</c:v>
                </c:pt>
                <c:pt idx="453">
                  <c:v>45453</c:v>
                </c:pt>
                <c:pt idx="454">
                  <c:v>45450</c:v>
                </c:pt>
                <c:pt idx="455">
                  <c:v>45449</c:v>
                </c:pt>
                <c:pt idx="456">
                  <c:v>45448</c:v>
                </c:pt>
                <c:pt idx="457">
                  <c:v>45447</c:v>
                </c:pt>
                <c:pt idx="458">
                  <c:v>45446</c:v>
                </c:pt>
                <c:pt idx="459">
                  <c:v>45443</c:v>
                </c:pt>
                <c:pt idx="460">
                  <c:v>45442</c:v>
                </c:pt>
                <c:pt idx="461">
                  <c:v>45441</c:v>
                </c:pt>
                <c:pt idx="462">
                  <c:v>45440</c:v>
                </c:pt>
                <c:pt idx="463">
                  <c:v>45439</c:v>
                </c:pt>
                <c:pt idx="464">
                  <c:v>45436</c:v>
                </c:pt>
                <c:pt idx="465">
                  <c:v>45435</c:v>
                </c:pt>
                <c:pt idx="466">
                  <c:v>45434</c:v>
                </c:pt>
                <c:pt idx="467">
                  <c:v>45433</c:v>
                </c:pt>
                <c:pt idx="468">
                  <c:v>45430</c:v>
                </c:pt>
                <c:pt idx="469">
                  <c:v>45429</c:v>
                </c:pt>
                <c:pt idx="470">
                  <c:v>45428</c:v>
                </c:pt>
                <c:pt idx="471">
                  <c:v>45427</c:v>
                </c:pt>
                <c:pt idx="472">
                  <c:v>45426</c:v>
                </c:pt>
                <c:pt idx="473">
                  <c:v>45425</c:v>
                </c:pt>
                <c:pt idx="474">
                  <c:v>45422</c:v>
                </c:pt>
                <c:pt idx="475">
                  <c:v>45421</c:v>
                </c:pt>
                <c:pt idx="476">
                  <c:v>45420</c:v>
                </c:pt>
                <c:pt idx="477">
                  <c:v>45419</c:v>
                </c:pt>
                <c:pt idx="478">
                  <c:v>45418</c:v>
                </c:pt>
                <c:pt idx="479">
                  <c:v>45415</c:v>
                </c:pt>
                <c:pt idx="480">
                  <c:v>45414</c:v>
                </c:pt>
                <c:pt idx="481">
                  <c:v>45412</c:v>
                </c:pt>
                <c:pt idx="482">
                  <c:v>45411</c:v>
                </c:pt>
                <c:pt idx="483">
                  <c:v>45408</c:v>
                </c:pt>
                <c:pt idx="484">
                  <c:v>45407</c:v>
                </c:pt>
                <c:pt idx="485">
                  <c:v>45406</c:v>
                </c:pt>
                <c:pt idx="486">
                  <c:v>45405</c:v>
                </c:pt>
                <c:pt idx="487">
                  <c:v>45404</c:v>
                </c:pt>
                <c:pt idx="488">
                  <c:v>45401</c:v>
                </c:pt>
                <c:pt idx="489">
                  <c:v>45400</c:v>
                </c:pt>
                <c:pt idx="490">
                  <c:v>45398</c:v>
                </c:pt>
                <c:pt idx="491">
                  <c:v>45397</c:v>
                </c:pt>
                <c:pt idx="492">
                  <c:v>45394</c:v>
                </c:pt>
                <c:pt idx="493">
                  <c:v>45392</c:v>
                </c:pt>
                <c:pt idx="494">
                  <c:v>45391</c:v>
                </c:pt>
                <c:pt idx="495">
                  <c:v>45390</c:v>
                </c:pt>
                <c:pt idx="496">
                  <c:v>45387</c:v>
                </c:pt>
                <c:pt idx="497">
                  <c:v>45386</c:v>
                </c:pt>
                <c:pt idx="498">
                  <c:v>45385</c:v>
                </c:pt>
                <c:pt idx="499">
                  <c:v>45384</c:v>
                </c:pt>
                <c:pt idx="500">
                  <c:v>45383</c:v>
                </c:pt>
                <c:pt idx="501">
                  <c:v>45379</c:v>
                </c:pt>
                <c:pt idx="502">
                  <c:v>45378</c:v>
                </c:pt>
                <c:pt idx="503">
                  <c:v>45377</c:v>
                </c:pt>
                <c:pt idx="504">
                  <c:v>45373</c:v>
                </c:pt>
                <c:pt idx="505">
                  <c:v>45372</c:v>
                </c:pt>
                <c:pt idx="506">
                  <c:v>45371</c:v>
                </c:pt>
                <c:pt idx="507">
                  <c:v>45370</c:v>
                </c:pt>
                <c:pt idx="508">
                  <c:v>45369</c:v>
                </c:pt>
                <c:pt idx="509">
                  <c:v>45366</c:v>
                </c:pt>
                <c:pt idx="510">
                  <c:v>45365</c:v>
                </c:pt>
                <c:pt idx="511">
                  <c:v>45364</c:v>
                </c:pt>
                <c:pt idx="512">
                  <c:v>45363</c:v>
                </c:pt>
                <c:pt idx="513">
                  <c:v>45362</c:v>
                </c:pt>
                <c:pt idx="514">
                  <c:v>45358</c:v>
                </c:pt>
                <c:pt idx="515">
                  <c:v>45357</c:v>
                </c:pt>
                <c:pt idx="516">
                  <c:v>45356</c:v>
                </c:pt>
                <c:pt idx="517">
                  <c:v>45355</c:v>
                </c:pt>
                <c:pt idx="518">
                  <c:v>45353</c:v>
                </c:pt>
                <c:pt idx="519">
                  <c:v>45352</c:v>
                </c:pt>
                <c:pt idx="520">
                  <c:v>45351</c:v>
                </c:pt>
                <c:pt idx="521">
                  <c:v>45350</c:v>
                </c:pt>
                <c:pt idx="522">
                  <c:v>45349</c:v>
                </c:pt>
                <c:pt idx="523">
                  <c:v>45348</c:v>
                </c:pt>
                <c:pt idx="524">
                  <c:v>45345</c:v>
                </c:pt>
                <c:pt idx="525">
                  <c:v>45344</c:v>
                </c:pt>
                <c:pt idx="526">
                  <c:v>45343</c:v>
                </c:pt>
                <c:pt idx="527">
                  <c:v>45342</c:v>
                </c:pt>
                <c:pt idx="528">
                  <c:v>45341</c:v>
                </c:pt>
                <c:pt idx="529">
                  <c:v>45338</c:v>
                </c:pt>
                <c:pt idx="530">
                  <c:v>45337</c:v>
                </c:pt>
                <c:pt idx="531">
                  <c:v>45336</c:v>
                </c:pt>
                <c:pt idx="532">
                  <c:v>45335</c:v>
                </c:pt>
                <c:pt idx="533">
                  <c:v>45334</c:v>
                </c:pt>
                <c:pt idx="534">
                  <c:v>45331</c:v>
                </c:pt>
                <c:pt idx="535">
                  <c:v>45330</c:v>
                </c:pt>
                <c:pt idx="536">
                  <c:v>45329</c:v>
                </c:pt>
                <c:pt idx="537">
                  <c:v>45328</c:v>
                </c:pt>
                <c:pt idx="538">
                  <c:v>45327</c:v>
                </c:pt>
                <c:pt idx="539">
                  <c:v>45324</c:v>
                </c:pt>
                <c:pt idx="540">
                  <c:v>45323</c:v>
                </c:pt>
                <c:pt idx="541">
                  <c:v>45322</c:v>
                </c:pt>
                <c:pt idx="542">
                  <c:v>45321</c:v>
                </c:pt>
                <c:pt idx="543">
                  <c:v>45320</c:v>
                </c:pt>
                <c:pt idx="544">
                  <c:v>45316</c:v>
                </c:pt>
                <c:pt idx="545">
                  <c:v>45315</c:v>
                </c:pt>
                <c:pt idx="546">
                  <c:v>45314</c:v>
                </c:pt>
                <c:pt idx="547">
                  <c:v>45311</c:v>
                </c:pt>
                <c:pt idx="548">
                  <c:v>45310</c:v>
                </c:pt>
                <c:pt idx="549">
                  <c:v>45309</c:v>
                </c:pt>
                <c:pt idx="550">
                  <c:v>45308</c:v>
                </c:pt>
                <c:pt idx="551">
                  <c:v>45307</c:v>
                </c:pt>
                <c:pt idx="552">
                  <c:v>45306</c:v>
                </c:pt>
                <c:pt idx="553">
                  <c:v>45303</c:v>
                </c:pt>
                <c:pt idx="554">
                  <c:v>45302</c:v>
                </c:pt>
                <c:pt idx="555">
                  <c:v>45301</c:v>
                </c:pt>
                <c:pt idx="556">
                  <c:v>45300</c:v>
                </c:pt>
                <c:pt idx="557">
                  <c:v>45299</c:v>
                </c:pt>
                <c:pt idx="558">
                  <c:v>45296</c:v>
                </c:pt>
                <c:pt idx="559">
                  <c:v>45295</c:v>
                </c:pt>
                <c:pt idx="560">
                  <c:v>45294</c:v>
                </c:pt>
                <c:pt idx="561">
                  <c:v>45293</c:v>
                </c:pt>
                <c:pt idx="562">
                  <c:v>45292</c:v>
                </c:pt>
                <c:pt idx="563">
                  <c:v>45289</c:v>
                </c:pt>
                <c:pt idx="564">
                  <c:v>45288</c:v>
                </c:pt>
                <c:pt idx="565">
                  <c:v>45287</c:v>
                </c:pt>
                <c:pt idx="566">
                  <c:v>45286</c:v>
                </c:pt>
                <c:pt idx="567">
                  <c:v>45282</c:v>
                </c:pt>
                <c:pt idx="568">
                  <c:v>45281</c:v>
                </c:pt>
                <c:pt idx="569">
                  <c:v>45280</c:v>
                </c:pt>
                <c:pt idx="570">
                  <c:v>45279</c:v>
                </c:pt>
                <c:pt idx="571">
                  <c:v>45278</c:v>
                </c:pt>
                <c:pt idx="572">
                  <c:v>45275</c:v>
                </c:pt>
                <c:pt idx="573">
                  <c:v>45274</c:v>
                </c:pt>
                <c:pt idx="574">
                  <c:v>45273</c:v>
                </c:pt>
                <c:pt idx="575">
                  <c:v>45272</c:v>
                </c:pt>
                <c:pt idx="576">
                  <c:v>45271</c:v>
                </c:pt>
                <c:pt idx="577">
                  <c:v>45268</c:v>
                </c:pt>
                <c:pt idx="578">
                  <c:v>45267</c:v>
                </c:pt>
                <c:pt idx="579">
                  <c:v>45266</c:v>
                </c:pt>
                <c:pt idx="580">
                  <c:v>45265</c:v>
                </c:pt>
                <c:pt idx="581">
                  <c:v>45264</c:v>
                </c:pt>
                <c:pt idx="582">
                  <c:v>45261</c:v>
                </c:pt>
                <c:pt idx="583">
                  <c:v>45260</c:v>
                </c:pt>
                <c:pt idx="584">
                  <c:v>45259</c:v>
                </c:pt>
                <c:pt idx="585">
                  <c:v>45258</c:v>
                </c:pt>
                <c:pt idx="586">
                  <c:v>45254</c:v>
                </c:pt>
                <c:pt idx="587">
                  <c:v>45253</c:v>
                </c:pt>
                <c:pt idx="588">
                  <c:v>45252</c:v>
                </c:pt>
                <c:pt idx="589">
                  <c:v>45251</c:v>
                </c:pt>
                <c:pt idx="590">
                  <c:v>45250</c:v>
                </c:pt>
                <c:pt idx="591">
                  <c:v>45247</c:v>
                </c:pt>
                <c:pt idx="592">
                  <c:v>45246</c:v>
                </c:pt>
                <c:pt idx="593">
                  <c:v>45245</c:v>
                </c:pt>
                <c:pt idx="594">
                  <c:v>45243</c:v>
                </c:pt>
                <c:pt idx="595">
                  <c:v>45242</c:v>
                </c:pt>
                <c:pt idx="596">
                  <c:v>45240</c:v>
                </c:pt>
                <c:pt idx="597">
                  <c:v>45239</c:v>
                </c:pt>
                <c:pt idx="598">
                  <c:v>45238</c:v>
                </c:pt>
                <c:pt idx="599">
                  <c:v>45237</c:v>
                </c:pt>
                <c:pt idx="600">
                  <c:v>45236</c:v>
                </c:pt>
                <c:pt idx="601">
                  <c:v>45233</c:v>
                </c:pt>
                <c:pt idx="602">
                  <c:v>45232</c:v>
                </c:pt>
                <c:pt idx="603">
                  <c:v>45231</c:v>
                </c:pt>
                <c:pt idx="604">
                  <c:v>45230</c:v>
                </c:pt>
                <c:pt idx="605">
                  <c:v>45229</c:v>
                </c:pt>
                <c:pt idx="606">
                  <c:v>45226</c:v>
                </c:pt>
                <c:pt idx="607">
                  <c:v>45225</c:v>
                </c:pt>
                <c:pt idx="608">
                  <c:v>45224</c:v>
                </c:pt>
                <c:pt idx="609">
                  <c:v>45222</c:v>
                </c:pt>
                <c:pt idx="610">
                  <c:v>45219</c:v>
                </c:pt>
                <c:pt idx="611">
                  <c:v>45218</c:v>
                </c:pt>
                <c:pt idx="612">
                  <c:v>45217</c:v>
                </c:pt>
                <c:pt idx="613">
                  <c:v>45216</c:v>
                </c:pt>
                <c:pt idx="614">
                  <c:v>45215</c:v>
                </c:pt>
                <c:pt idx="615">
                  <c:v>45212</c:v>
                </c:pt>
                <c:pt idx="616">
                  <c:v>45211</c:v>
                </c:pt>
                <c:pt idx="617">
                  <c:v>45210</c:v>
                </c:pt>
                <c:pt idx="618">
                  <c:v>45209</c:v>
                </c:pt>
                <c:pt idx="619">
                  <c:v>45208</c:v>
                </c:pt>
                <c:pt idx="620">
                  <c:v>45205</c:v>
                </c:pt>
                <c:pt idx="621">
                  <c:v>45204</c:v>
                </c:pt>
                <c:pt idx="622">
                  <c:v>45203</c:v>
                </c:pt>
                <c:pt idx="623">
                  <c:v>45202</c:v>
                </c:pt>
                <c:pt idx="624">
                  <c:v>45198</c:v>
                </c:pt>
                <c:pt idx="625">
                  <c:v>45197</c:v>
                </c:pt>
                <c:pt idx="626">
                  <c:v>45196</c:v>
                </c:pt>
                <c:pt idx="627">
                  <c:v>45195</c:v>
                </c:pt>
                <c:pt idx="628">
                  <c:v>45194</c:v>
                </c:pt>
                <c:pt idx="629">
                  <c:v>45191</c:v>
                </c:pt>
                <c:pt idx="630">
                  <c:v>45190</c:v>
                </c:pt>
                <c:pt idx="631">
                  <c:v>45189</c:v>
                </c:pt>
                <c:pt idx="632">
                  <c:v>45187</c:v>
                </c:pt>
                <c:pt idx="633">
                  <c:v>45184</c:v>
                </c:pt>
                <c:pt idx="634">
                  <c:v>45183</c:v>
                </c:pt>
                <c:pt idx="635">
                  <c:v>45182</c:v>
                </c:pt>
                <c:pt idx="636">
                  <c:v>45181</c:v>
                </c:pt>
                <c:pt idx="637">
                  <c:v>45180</c:v>
                </c:pt>
                <c:pt idx="638">
                  <c:v>45177</c:v>
                </c:pt>
                <c:pt idx="639">
                  <c:v>45176</c:v>
                </c:pt>
                <c:pt idx="640">
                  <c:v>45175</c:v>
                </c:pt>
                <c:pt idx="641">
                  <c:v>45174</c:v>
                </c:pt>
                <c:pt idx="642">
                  <c:v>45173</c:v>
                </c:pt>
                <c:pt idx="643">
                  <c:v>45170</c:v>
                </c:pt>
                <c:pt idx="644">
                  <c:v>45169</c:v>
                </c:pt>
                <c:pt idx="645">
                  <c:v>45168</c:v>
                </c:pt>
                <c:pt idx="646">
                  <c:v>45167</c:v>
                </c:pt>
                <c:pt idx="647">
                  <c:v>45166</c:v>
                </c:pt>
                <c:pt idx="648">
                  <c:v>45163</c:v>
                </c:pt>
                <c:pt idx="649">
                  <c:v>45162</c:v>
                </c:pt>
                <c:pt idx="650">
                  <c:v>45161</c:v>
                </c:pt>
                <c:pt idx="651">
                  <c:v>45160</c:v>
                </c:pt>
                <c:pt idx="652">
                  <c:v>45159</c:v>
                </c:pt>
                <c:pt idx="653">
                  <c:v>45156</c:v>
                </c:pt>
                <c:pt idx="654">
                  <c:v>45155</c:v>
                </c:pt>
                <c:pt idx="655">
                  <c:v>45154</c:v>
                </c:pt>
                <c:pt idx="656">
                  <c:v>45152</c:v>
                </c:pt>
                <c:pt idx="657">
                  <c:v>45149</c:v>
                </c:pt>
                <c:pt idx="658">
                  <c:v>45148</c:v>
                </c:pt>
                <c:pt idx="659">
                  <c:v>45147</c:v>
                </c:pt>
                <c:pt idx="660">
                  <c:v>45146</c:v>
                </c:pt>
                <c:pt idx="661">
                  <c:v>45145</c:v>
                </c:pt>
                <c:pt idx="662">
                  <c:v>45142</c:v>
                </c:pt>
                <c:pt idx="663">
                  <c:v>45141</c:v>
                </c:pt>
                <c:pt idx="664">
                  <c:v>45140</c:v>
                </c:pt>
                <c:pt idx="665">
                  <c:v>45139</c:v>
                </c:pt>
                <c:pt idx="666">
                  <c:v>45138</c:v>
                </c:pt>
                <c:pt idx="667">
                  <c:v>45135</c:v>
                </c:pt>
                <c:pt idx="668">
                  <c:v>45134</c:v>
                </c:pt>
                <c:pt idx="669">
                  <c:v>45133</c:v>
                </c:pt>
                <c:pt idx="670">
                  <c:v>45132</c:v>
                </c:pt>
                <c:pt idx="671">
                  <c:v>45131</c:v>
                </c:pt>
                <c:pt idx="672">
                  <c:v>45128</c:v>
                </c:pt>
                <c:pt idx="673">
                  <c:v>45127</c:v>
                </c:pt>
                <c:pt idx="674">
                  <c:v>45126</c:v>
                </c:pt>
                <c:pt idx="675">
                  <c:v>45125</c:v>
                </c:pt>
                <c:pt idx="676">
                  <c:v>45124</c:v>
                </c:pt>
                <c:pt idx="677">
                  <c:v>45121</c:v>
                </c:pt>
                <c:pt idx="678">
                  <c:v>45120</c:v>
                </c:pt>
                <c:pt idx="679">
                  <c:v>45119</c:v>
                </c:pt>
                <c:pt idx="680">
                  <c:v>45118</c:v>
                </c:pt>
                <c:pt idx="681">
                  <c:v>45117</c:v>
                </c:pt>
                <c:pt idx="682">
                  <c:v>45114</c:v>
                </c:pt>
                <c:pt idx="683">
                  <c:v>45113</c:v>
                </c:pt>
                <c:pt idx="684">
                  <c:v>45112</c:v>
                </c:pt>
                <c:pt idx="685">
                  <c:v>45111</c:v>
                </c:pt>
                <c:pt idx="686">
                  <c:v>45110</c:v>
                </c:pt>
                <c:pt idx="687">
                  <c:v>45107</c:v>
                </c:pt>
                <c:pt idx="688">
                  <c:v>45105</c:v>
                </c:pt>
                <c:pt idx="689">
                  <c:v>45104</c:v>
                </c:pt>
                <c:pt idx="690">
                  <c:v>45103</c:v>
                </c:pt>
                <c:pt idx="691">
                  <c:v>45100</c:v>
                </c:pt>
                <c:pt idx="692">
                  <c:v>45099</c:v>
                </c:pt>
                <c:pt idx="693">
                  <c:v>45098</c:v>
                </c:pt>
                <c:pt idx="694">
                  <c:v>45097</c:v>
                </c:pt>
                <c:pt idx="695">
                  <c:v>45096</c:v>
                </c:pt>
                <c:pt idx="696">
                  <c:v>45093</c:v>
                </c:pt>
                <c:pt idx="697">
                  <c:v>45092</c:v>
                </c:pt>
                <c:pt idx="698">
                  <c:v>45091</c:v>
                </c:pt>
                <c:pt idx="699">
                  <c:v>45090</c:v>
                </c:pt>
                <c:pt idx="700">
                  <c:v>45089</c:v>
                </c:pt>
                <c:pt idx="701">
                  <c:v>45086</c:v>
                </c:pt>
                <c:pt idx="702">
                  <c:v>45085</c:v>
                </c:pt>
                <c:pt idx="703">
                  <c:v>45084</c:v>
                </c:pt>
                <c:pt idx="704">
                  <c:v>45083</c:v>
                </c:pt>
                <c:pt idx="705">
                  <c:v>45082</c:v>
                </c:pt>
                <c:pt idx="706">
                  <c:v>45079</c:v>
                </c:pt>
                <c:pt idx="707">
                  <c:v>45078</c:v>
                </c:pt>
                <c:pt idx="708">
                  <c:v>45077</c:v>
                </c:pt>
                <c:pt idx="709">
                  <c:v>45076</c:v>
                </c:pt>
                <c:pt idx="710">
                  <c:v>45075</c:v>
                </c:pt>
                <c:pt idx="711">
                  <c:v>45072</c:v>
                </c:pt>
                <c:pt idx="712">
                  <c:v>45071</c:v>
                </c:pt>
                <c:pt idx="713">
                  <c:v>45070</c:v>
                </c:pt>
                <c:pt idx="714">
                  <c:v>45069</c:v>
                </c:pt>
                <c:pt idx="715">
                  <c:v>45068</c:v>
                </c:pt>
                <c:pt idx="716">
                  <c:v>45065</c:v>
                </c:pt>
                <c:pt idx="717">
                  <c:v>45064</c:v>
                </c:pt>
                <c:pt idx="718">
                  <c:v>45063</c:v>
                </c:pt>
                <c:pt idx="719">
                  <c:v>45062</c:v>
                </c:pt>
                <c:pt idx="720">
                  <c:v>45061</c:v>
                </c:pt>
                <c:pt idx="721">
                  <c:v>45058</c:v>
                </c:pt>
                <c:pt idx="722">
                  <c:v>45057</c:v>
                </c:pt>
                <c:pt idx="723">
                  <c:v>45056</c:v>
                </c:pt>
                <c:pt idx="724">
                  <c:v>45055</c:v>
                </c:pt>
                <c:pt idx="725">
                  <c:v>45054</c:v>
                </c:pt>
                <c:pt idx="726">
                  <c:v>45051</c:v>
                </c:pt>
                <c:pt idx="727">
                  <c:v>45050</c:v>
                </c:pt>
                <c:pt idx="728">
                  <c:v>45049</c:v>
                </c:pt>
                <c:pt idx="729">
                  <c:v>45048</c:v>
                </c:pt>
                <c:pt idx="730">
                  <c:v>45044</c:v>
                </c:pt>
                <c:pt idx="731">
                  <c:v>45043</c:v>
                </c:pt>
                <c:pt idx="732">
                  <c:v>45042</c:v>
                </c:pt>
                <c:pt idx="733">
                  <c:v>45041</c:v>
                </c:pt>
                <c:pt idx="734">
                  <c:v>45040</c:v>
                </c:pt>
                <c:pt idx="735">
                  <c:v>45037</c:v>
                </c:pt>
                <c:pt idx="736">
                  <c:v>45036</c:v>
                </c:pt>
                <c:pt idx="737">
                  <c:v>45035</c:v>
                </c:pt>
                <c:pt idx="738">
                  <c:v>45034</c:v>
                </c:pt>
                <c:pt idx="739">
                  <c:v>45033</c:v>
                </c:pt>
                <c:pt idx="740">
                  <c:v>45029</c:v>
                </c:pt>
                <c:pt idx="741">
                  <c:v>45028</c:v>
                </c:pt>
                <c:pt idx="742">
                  <c:v>45027</c:v>
                </c:pt>
                <c:pt idx="743">
                  <c:v>45026</c:v>
                </c:pt>
                <c:pt idx="744">
                  <c:v>45022</c:v>
                </c:pt>
                <c:pt idx="745">
                  <c:v>45021</c:v>
                </c:pt>
                <c:pt idx="746">
                  <c:v>45019</c:v>
                </c:pt>
                <c:pt idx="747">
                  <c:v>45016</c:v>
                </c:pt>
                <c:pt idx="748">
                  <c:v>45014</c:v>
                </c:pt>
                <c:pt idx="749">
                  <c:v>45013</c:v>
                </c:pt>
                <c:pt idx="750">
                  <c:v>45012</c:v>
                </c:pt>
                <c:pt idx="751">
                  <c:v>45009</c:v>
                </c:pt>
                <c:pt idx="752">
                  <c:v>45008</c:v>
                </c:pt>
                <c:pt idx="753">
                  <c:v>45007</c:v>
                </c:pt>
                <c:pt idx="754">
                  <c:v>45006</c:v>
                </c:pt>
                <c:pt idx="755">
                  <c:v>45005</c:v>
                </c:pt>
                <c:pt idx="756">
                  <c:v>45002</c:v>
                </c:pt>
                <c:pt idx="757">
                  <c:v>45001</c:v>
                </c:pt>
                <c:pt idx="758">
                  <c:v>45000</c:v>
                </c:pt>
                <c:pt idx="759">
                  <c:v>44999</c:v>
                </c:pt>
                <c:pt idx="760">
                  <c:v>44998</c:v>
                </c:pt>
                <c:pt idx="761">
                  <c:v>44995</c:v>
                </c:pt>
                <c:pt idx="762">
                  <c:v>44994</c:v>
                </c:pt>
                <c:pt idx="763">
                  <c:v>44993</c:v>
                </c:pt>
                <c:pt idx="764">
                  <c:v>44991</c:v>
                </c:pt>
                <c:pt idx="765">
                  <c:v>44988</c:v>
                </c:pt>
                <c:pt idx="766">
                  <c:v>44987</c:v>
                </c:pt>
                <c:pt idx="767">
                  <c:v>44986</c:v>
                </c:pt>
                <c:pt idx="768">
                  <c:v>44985</c:v>
                </c:pt>
                <c:pt idx="769">
                  <c:v>44984</c:v>
                </c:pt>
                <c:pt idx="770">
                  <c:v>44981</c:v>
                </c:pt>
                <c:pt idx="771">
                  <c:v>44980</c:v>
                </c:pt>
                <c:pt idx="772">
                  <c:v>44979</c:v>
                </c:pt>
                <c:pt idx="773">
                  <c:v>44978</c:v>
                </c:pt>
                <c:pt idx="774">
                  <c:v>44977</c:v>
                </c:pt>
                <c:pt idx="775">
                  <c:v>44974</c:v>
                </c:pt>
                <c:pt idx="776">
                  <c:v>44973</c:v>
                </c:pt>
                <c:pt idx="777">
                  <c:v>44972</c:v>
                </c:pt>
                <c:pt idx="778">
                  <c:v>44971</c:v>
                </c:pt>
                <c:pt idx="779">
                  <c:v>44970</c:v>
                </c:pt>
                <c:pt idx="780">
                  <c:v>44967</c:v>
                </c:pt>
                <c:pt idx="781">
                  <c:v>44966</c:v>
                </c:pt>
                <c:pt idx="782">
                  <c:v>44965</c:v>
                </c:pt>
                <c:pt idx="783">
                  <c:v>44964</c:v>
                </c:pt>
                <c:pt idx="784">
                  <c:v>44963</c:v>
                </c:pt>
                <c:pt idx="785">
                  <c:v>44960</c:v>
                </c:pt>
                <c:pt idx="786">
                  <c:v>44959</c:v>
                </c:pt>
                <c:pt idx="787">
                  <c:v>44958</c:v>
                </c:pt>
                <c:pt idx="788">
                  <c:v>44957</c:v>
                </c:pt>
                <c:pt idx="789">
                  <c:v>44956</c:v>
                </c:pt>
                <c:pt idx="790">
                  <c:v>44953</c:v>
                </c:pt>
                <c:pt idx="791">
                  <c:v>44951</c:v>
                </c:pt>
                <c:pt idx="792">
                  <c:v>44950</c:v>
                </c:pt>
                <c:pt idx="793">
                  <c:v>44949</c:v>
                </c:pt>
                <c:pt idx="794">
                  <c:v>44946</c:v>
                </c:pt>
                <c:pt idx="795">
                  <c:v>44945</c:v>
                </c:pt>
                <c:pt idx="796">
                  <c:v>44944</c:v>
                </c:pt>
                <c:pt idx="797">
                  <c:v>44943</c:v>
                </c:pt>
                <c:pt idx="798">
                  <c:v>44942</c:v>
                </c:pt>
                <c:pt idx="799">
                  <c:v>44939</c:v>
                </c:pt>
                <c:pt idx="800">
                  <c:v>44938</c:v>
                </c:pt>
                <c:pt idx="801">
                  <c:v>44937</c:v>
                </c:pt>
                <c:pt idx="802">
                  <c:v>44936</c:v>
                </c:pt>
                <c:pt idx="803">
                  <c:v>44935</c:v>
                </c:pt>
                <c:pt idx="804">
                  <c:v>44932</c:v>
                </c:pt>
                <c:pt idx="805">
                  <c:v>44931</c:v>
                </c:pt>
                <c:pt idx="806">
                  <c:v>44930</c:v>
                </c:pt>
                <c:pt idx="807">
                  <c:v>44929</c:v>
                </c:pt>
                <c:pt idx="808">
                  <c:v>44928</c:v>
                </c:pt>
                <c:pt idx="809">
                  <c:v>44925</c:v>
                </c:pt>
                <c:pt idx="810">
                  <c:v>44924</c:v>
                </c:pt>
                <c:pt idx="811">
                  <c:v>44923</c:v>
                </c:pt>
                <c:pt idx="812">
                  <c:v>44922</c:v>
                </c:pt>
                <c:pt idx="813">
                  <c:v>44921</c:v>
                </c:pt>
                <c:pt idx="814">
                  <c:v>44918</c:v>
                </c:pt>
                <c:pt idx="815">
                  <c:v>44917</c:v>
                </c:pt>
                <c:pt idx="816">
                  <c:v>44916</c:v>
                </c:pt>
                <c:pt idx="817">
                  <c:v>44915</c:v>
                </c:pt>
                <c:pt idx="818">
                  <c:v>44914</c:v>
                </c:pt>
                <c:pt idx="819">
                  <c:v>44911</c:v>
                </c:pt>
                <c:pt idx="820">
                  <c:v>44910</c:v>
                </c:pt>
                <c:pt idx="821">
                  <c:v>44909</c:v>
                </c:pt>
                <c:pt idx="822">
                  <c:v>44908</c:v>
                </c:pt>
                <c:pt idx="823">
                  <c:v>44907</c:v>
                </c:pt>
                <c:pt idx="824">
                  <c:v>44904</c:v>
                </c:pt>
                <c:pt idx="825">
                  <c:v>44903</c:v>
                </c:pt>
                <c:pt idx="826">
                  <c:v>44902</c:v>
                </c:pt>
                <c:pt idx="827">
                  <c:v>44901</c:v>
                </c:pt>
                <c:pt idx="828">
                  <c:v>44900</c:v>
                </c:pt>
                <c:pt idx="829">
                  <c:v>44897</c:v>
                </c:pt>
                <c:pt idx="830">
                  <c:v>44896</c:v>
                </c:pt>
                <c:pt idx="831">
                  <c:v>44895</c:v>
                </c:pt>
                <c:pt idx="832">
                  <c:v>44894</c:v>
                </c:pt>
                <c:pt idx="833">
                  <c:v>44893</c:v>
                </c:pt>
                <c:pt idx="834">
                  <c:v>44890</c:v>
                </c:pt>
                <c:pt idx="835">
                  <c:v>44889</c:v>
                </c:pt>
                <c:pt idx="836">
                  <c:v>44888</c:v>
                </c:pt>
                <c:pt idx="837">
                  <c:v>44887</c:v>
                </c:pt>
                <c:pt idx="838">
                  <c:v>44886</c:v>
                </c:pt>
                <c:pt idx="839">
                  <c:v>44883</c:v>
                </c:pt>
                <c:pt idx="840">
                  <c:v>44882</c:v>
                </c:pt>
                <c:pt idx="841">
                  <c:v>44881</c:v>
                </c:pt>
                <c:pt idx="842">
                  <c:v>44880</c:v>
                </c:pt>
                <c:pt idx="843">
                  <c:v>44879</c:v>
                </c:pt>
                <c:pt idx="844">
                  <c:v>44876</c:v>
                </c:pt>
                <c:pt idx="845">
                  <c:v>44875</c:v>
                </c:pt>
                <c:pt idx="846">
                  <c:v>44874</c:v>
                </c:pt>
                <c:pt idx="847">
                  <c:v>44872</c:v>
                </c:pt>
                <c:pt idx="848">
                  <c:v>44869</c:v>
                </c:pt>
                <c:pt idx="849">
                  <c:v>44868</c:v>
                </c:pt>
                <c:pt idx="850">
                  <c:v>44867</c:v>
                </c:pt>
                <c:pt idx="851">
                  <c:v>44866</c:v>
                </c:pt>
                <c:pt idx="852">
                  <c:v>44865</c:v>
                </c:pt>
                <c:pt idx="853">
                  <c:v>44862</c:v>
                </c:pt>
                <c:pt idx="854">
                  <c:v>44861</c:v>
                </c:pt>
                <c:pt idx="855">
                  <c:v>44859</c:v>
                </c:pt>
                <c:pt idx="856">
                  <c:v>44858</c:v>
                </c:pt>
                <c:pt idx="857">
                  <c:v>44855</c:v>
                </c:pt>
                <c:pt idx="858">
                  <c:v>44854</c:v>
                </c:pt>
                <c:pt idx="859">
                  <c:v>44853</c:v>
                </c:pt>
                <c:pt idx="860">
                  <c:v>44852</c:v>
                </c:pt>
                <c:pt idx="861">
                  <c:v>44851</c:v>
                </c:pt>
                <c:pt idx="862">
                  <c:v>44848</c:v>
                </c:pt>
                <c:pt idx="863">
                  <c:v>44847</c:v>
                </c:pt>
                <c:pt idx="864">
                  <c:v>44846</c:v>
                </c:pt>
                <c:pt idx="865">
                  <c:v>44845</c:v>
                </c:pt>
                <c:pt idx="866">
                  <c:v>44844</c:v>
                </c:pt>
                <c:pt idx="867">
                  <c:v>44841</c:v>
                </c:pt>
                <c:pt idx="868">
                  <c:v>44840</c:v>
                </c:pt>
                <c:pt idx="869">
                  <c:v>44838</c:v>
                </c:pt>
                <c:pt idx="870">
                  <c:v>44837</c:v>
                </c:pt>
                <c:pt idx="871">
                  <c:v>44834</c:v>
                </c:pt>
                <c:pt idx="872">
                  <c:v>44833</c:v>
                </c:pt>
                <c:pt idx="873">
                  <c:v>44832</c:v>
                </c:pt>
                <c:pt idx="874">
                  <c:v>44831</c:v>
                </c:pt>
                <c:pt idx="875">
                  <c:v>44830</c:v>
                </c:pt>
                <c:pt idx="876">
                  <c:v>44827</c:v>
                </c:pt>
                <c:pt idx="877">
                  <c:v>44826</c:v>
                </c:pt>
                <c:pt idx="878">
                  <c:v>44825</c:v>
                </c:pt>
                <c:pt idx="879">
                  <c:v>44824</c:v>
                </c:pt>
                <c:pt idx="880">
                  <c:v>44823</c:v>
                </c:pt>
                <c:pt idx="881">
                  <c:v>44820</c:v>
                </c:pt>
                <c:pt idx="882">
                  <c:v>44819</c:v>
                </c:pt>
                <c:pt idx="883">
                  <c:v>44818</c:v>
                </c:pt>
                <c:pt idx="884">
                  <c:v>44817</c:v>
                </c:pt>
                <c:pt idx="885">
                  <c:v>44816</c:v>
                </c:pt>
                <c:pt idx="886">
                  <c:v>44813</c:v>
                </c:pt>
                <c:pt idx="887">
                  <c:v>44812</c:v>
                </c:pt>
                <c:pt idx="888">
                  <c:v>44811</c:v>
                </c:pt>
                <c:pt idx="889">
                  <c:v>44810</c:v>
                </c:pt>
                <c:pt idx="890">
                  <c:v>44809</c:v>
                </c:pt>
                <c:pt idx="891">
                  <c:v>44806</c:v>
                </c:pt>
                <c:pt idx="892">
                  <c:v>44805</c:v>
                </c:pt>
                <c:pt idx="893">
                  <c:v>44803</c:v>
                </c:pt>
                <c:pt idx="894">
                  <c:v>44802</c:v>
                </c:pt>
                <c:pt idx="895">
                  <c:v>44799</c:v>
                </c:pt>
                <c:pt idx="896">
                  <c:v>44798</c:v>
                </c:pt>
                <c:pt idx="897">
                  <c:v>44797</c:v>
                </c:pt>
                <c:pt idx="898">
                  <c:v>44796</c:v>
                </c:pt>
                <c:pt idx="899">
                  <c:v>44795</c:v>
                </c:pt>
                <c:pt idx="900">
                  <c:v>44792</c:v>
                </c:pt>
                <c:pt idx="901">
                  <c:v>44791</c:v>
                </c:pt>
                <c:pt idx="902">
                  <c:v>44790</c:v>
                </c:pt>
                <c:pt idx="903">
                  <c:v>44789</c:v>
                </c:pt>
                <c:pt idx="904">
                  <c:v>44785</c:v>
                </c:pt>
                <c:pt idx="905">
                  <c:v>44784</c:v>
                </c:pt>
                <c:pt idx="906">
                  <c:v>44783</c:v>
                </c:pt>
                <c:pt idx="907">
                  <c:v>44781</c:v>
                </c:pt>
                <c:pt idx="908">
                  <c:v>44778</c:v>
                </c:pt>
                <c:pt idx="909">
                  <c:v>44777</c:v>
                </c:pt>
                <c:pt idx="910">
                  <c:v>44776</c:v>
                </c:pt>
                <c:pt idx="911">
                  <c:v>44775</c:v>
                </c:pt>
                <c:pt idx="912">
                  <c:v>44774</c:v>
                </c:pt>
                <c:pt idx="913">
                  <c:v>44771</c:v>
                </c:pt>
                <c:pt idx="914">
                  <c:v>44770</c:v>
                </c:pt>
                <c:pt idx="915">
                  <c:v>44769</c:v>
                </c:pt>
                <c:pt idx="916">
                  <c:v>44768</c:v>
                </c:pt>
                <c:pt idx="917">
                  <c:v>44767</c:v>
                </c:pt>
                <c:pt idx="918">
                  <c:v>44764</c:v>
                </c:pt>
                <c:pt idx="919">
                  <c:v>44763</c:v>
                </c:pt>
                <c:pt idx="920">
                  <c:v>44762</c:v>
                </c:pt>
                <c:pt idx="921">
                  <c:v>44761</c:v>
                </c:pt>
                <c:pt idx="922">
                  <c:v>44760</c:v>
                </c:pt>
                <c:pt idx="923">
                  <c:v>44757</c:v>
                </c:pt>
                <c:pt idx="924">
                  <c:v>44756</c:v>
                </c:pt>
                <c:pt idx="925">
                  <c:v>44755</c:v>
                </c:pt>
                <c:pt idx="926">
                  <c:v>44754</c:v>
                </c:pt>
                <c:pt idx="927">
                  <c:v>44753</c:v>
                </c:pt>
                <c:pt idx="928">
                  <c:v>44750</c:v>
                </c:pt>
                <c:pt idx="929">
                  <c:v>44749</c:v>
                </c:pt>
                <c:pt idx="930">
                  <c:v>44748</c:v>
                </c:pt>
                <c:pt idx="931">
                  <c:v>44747</c:v>
                </c:pt>
                <c:pt idx="932">
                  <c:v>44746</c:v>
                </c:pt>
                <c:pt idx="933">
                  <c:v>44743</c:v>
                </c:pt>
                <c:pt idx="934">
                  <c:v>44742</c:v>
                </c:pt>
                <c:pt idx="935">
                  <c:v>44741</c:v>
                </c:pt>
                <c:pt idx="936">
                  <c:v>44740</c:v>
                </c:pt>
                <c:pt idx="937">
                  <c:v>44739</c:v>
                </c:pt>
                <c:pt idx="938">
                  <c:v>44736</c:v>
                </c:pt>
                <c:pt idx="939">
                  <c:v>44735</c:v>
                </c:pt>
                <c:pt idx="940">
                  <c:v>44734</c:v>
                </c:pt>
                <c:pt idx="941">
                  <c:v>44733</c:v>
                </c:pt>
                <c:pt idx="942">
                  <c:v>44732</c:v>
                </c:pt>
                <c:pt idx="943">
                  <c:v>44729</c:v>
                </c:pt>
                <c:pt idx="944">
                  <c:v>44728</c:v>
                </c:pt>
                <c:pt idx="945">
                  <c:v>44727</c:v>
                </c:pt>
                <c:pt idx="946">
                  <c:v>44726</c:v>
                </c:pt>
                <c:pt idx="947">
                  <c:v>44725</c:v>
                </c:pt>
                <c:pt idx="948">
                  <c:v>44722</c:v>
                </c:pt>
                <c:pt idx="949">
                  <c:v>44721</c:v>
                </c:pt>
                <c:pt idx="950">
                  <c:v>44720</c:v>
                </c:pt>
                <c:pt idx="951">
                  <c:v>44719</c:v>
                </c:pt>
                <c:pt idx="952">
                  <c:v>44718</c:v>
                </c:pt>
                <c:pt idx="953">
                  <c:v>44715</c:v>
                </c:pt>
                <c:pt idx="954">
                  <c:v>44714</c:v>
                </c:pt>
                <c:pt idx="955">
                  <c:v>44713</c:v>
                </c:pt>
                <c:pt idx="956">
                  <c:v>44712</c:v>
                </c:pt>
                <c:pt idx="957">
                  <c:v>44711</c:v>
                </c:pt>
                <c:pt idx="958">
                  <c:v>44708</c:v>
                </c:pt>
                <c:pt idx="959">
                  <c:v>44707</c:v>
                </c:pt>
                <c:pt idx="960">
                  <c:v>44706</c:v>
                </c:pt>
                <c:pt idx="961">
                  <c:v>44705</c:v>
                </c:pt>
                <c:pt idx="962">
                  <c:v>44704</c:v>
                </c:pt>
                <c:pt idx="963">
                  <c:v>44701</c:v>
                </c:pt>
                <c:pt idx="964">
                  <c:v>44700</c:v>
                </c:pt>
                <c:pt idx="965">
                  <c:v>44699</c:v>
                </c:pt>
                <c:pt idx="966">
                  <c:v>44698</c:v>
                </c:pt>
                <c:pt idx="967">
                  <c:v>44697</c:v>
                </c:pt>
                <c:pt idx="968">
                  <c:v>44694</c:v>
                </c:pt>
                <c:pt idx="969">
                  <c:v>44693</c:v>
                </c:pt>
                <c:pt idx="970">
                  <c:v>44692</c:v>
                </c:pt>
                <c:pt idx="971">
                  <c:v>44691</c:v>
                </c:pt>
                <c:pt idx="972">
                  <c:v>44690</c:v>
                </c:pt>
                <c:pt idx="973">
                  <c:v>44687</c:v>
                </c:pt>
                <c:pt idx="974">
                  <c:v>44686</c:v>
                </c:pt>
                <c:pt idx="975">
                  <c:v>44685</c:v>
                </c:pt>
                <c:pt idx="976">
                  <c:v>44683</c:v>
                </c:pt>
                <c:pt idx="977">
                  <c:v>44680</c:v>
                </c:pt>
                <c:pt idx="978">
                  <c:v>44679</c:v>
                </c:pt>
                <c:pt idx="979">
                  <c:v>44678</c:v>
                </c:pt>
                <c:pt idx="980">
                  <c:v>44677</c:v>
                </c:pt>
                <c:pt idx="981">
                  <c:v>44676</c:v>
                </c:pt>
                <c:pt idx="982">
                  <c:v>44673</c:v>
                </c:pt>
                <c:pt idx="983">
                  <c:v>44672</c:v>
                </c:pt>
                <c:pt idx="984">
                  <c:v>44671</c:v>
                </c:pt>
                <c:pt idx="985">
                  <c:v>44670</c:v>
                </c:pt>
                <c:pt idx="986">
                  <c:v>44669</c:v>
                </c:pt>
                <c:pt idx="987">
                  <c:v>44664</c:v>
                </c:pt>
                <c:pt idx="988">
                  <c:v>44663</c:v>
                </c:pt>
                <c:pt idx="989">
                  <c:v>44662</c:v>
                </c:pt>
                <c:pt idx="990">
                  <c:v>44659</c:v>
                </c:pt>
                <c:pt idx="991">
                  <c:v>44658</c:v>
                </c:pt>
                <c:pt idx="992">
                  <c:v>44657</c:v>
                </c:pt>
                <c:pt idx="993">
                  <c:v>44656</c:v>
                </c:pt>
                <c:pt idx="994">
                  <c:v>44655</c:v>
                </c:pt>
                <c:pt idx="995">
                  <c:v>44652</c:v>
                </c:pt>
                <c:pt idx="996">
                  <c:v>44651</c:v>
                </c:pt>
                <c:pt idx="997">
                  <c:v>44650</c:v>
                </c:pt>
                <c:pt idx="998">
                  <c:v>44649</c:v>
                </c:pt>
                <c:pt idx="999">
                  <c:v>44648</c:v>
                </c:pt>
                <c:pt idx="1000">
                  <c:v>44645</c:v>
                </c:pt>
                <c:pt idx="1001">
                  <c:v>44644</c:v>
                </c:pt>
                <c:pt idx="1002">
                  <c:v>44643</c:v>
                </c:pt>
                <c:pt idx="1003">
                  <c:v>44642</c:v>
                </c:pt>
                <c:pt idx="1004">
                  <c:v>44641</c:v>
                </c:pt>
                <c:pt idx="1005">
                  <c:v>44637</c:v>
                </c:pt>
                <c:pt idx="1006">
                  <c:v>44636</c:v>
                </c:pt>
                <c:pt idx="1007">
                  <c:v>44635</c:v>
                </c:pt>
                <c:pt idx="1008">
                  <c:v>44634</c:v>
                </c:pt>
                <c:pt idx="1009">
                  <c:v>44631</c:v>
                </c:pt>
                <c:pt idx="1010">
                  <c:v>44630</c:v>
                </c:pt>
                <c:pt idx="1011">
                  <c:v>44629</c:v>
                </c:pt>
                <c:pt idx="1012">
                  <c:v>44628</c:v>
                </c:pt>
                <c:pt idx="1013">
                  <c:v>44627</c:v>
                </c:pt>
                <c:pt idx="1014">
                  <c:v>44624</c:v>
                </c:pt>
                <c:pt idx="1015">
                  <c:v>44623</c:v>
                </c:pt>
                <c:pt idx="1016">
                  <c:v>44622</c:v>
                </c:pt>
                <c:pt idx="1017">
                  <c:v>44620</c:v>
                </c:pt>
                <c:pt idx="1018">
                  <c:v>44617</c:v>
                </c:pt>
                <c:pt idx="1019">
                  <c:v>44616</c:v>
                </c:pt>
                <c:pt idx="1020">
                  <c:v>44615</c:v>
                </c:pt>
                <c:pt idx="1021">
                  <c:v>44614</c:v>
                </c:pt>
                <c:pt idx="1022">
                  <c:v>44613</c:v>
                </c:pt>
                <c:pt idx="1023">
                  <c:v>44610</c:v>
                </c:pt>
                <c:pt idx="1024">
                  <c:v>44609</c:v>
                </c:pt>
                <c:pt idx="1025">
                  <c:v>44608</c:v>
                </c:pt>
                <c:pt idx="1026">
                  <c:v>44607</c:v>
                </c:pt>
                <c:pt idx="1027">
                  <c:v>44606</c:v>
                </c:pt>
                <c:pt idx="1028">
                  <c:v>44603</c:v>
                </c:pt>
                <c:pt idx="1029">
                  <c:v>44602</c:v>
                </c:pt>
                <c:pt idx="1030">
                  <c:v>44601</c:v>
                </c:pt>
                <c:pt idx="1031">
                  <c:v>44600</c:v>
                </c:pt>
                <c:pt idx="1032">
                  <c:v>44599</c:v>
                </c:pt>
                <c:pt idx="1033">
                  <c:v>44596</c:v>
                </c:pt>
                <c:pt idx="1034">
                  <c:v>44595</c:v>
                </c:pt>
                <c:pt idx="1035">
                  <c:v>44594</c:v>
                </c:pt>
                <c:pt idx="1036">
                  <c:v>44593</c:v>
                </c:pt>
                <c:pt idx="1037">
                  <c:v>44592</c:v>
                </c:pt>
                <c:pt idx="1038">
                  <c:v>44589</c:v>
                </c:pt>
                <c:pt idx="1039">
                  <c:v>44588</c:v>
                </c:pt>
                <c:pt idx="1040">
                  <c:v>44586</c:v>
                </c:pt>
                <c:pt idx="1041">
                  <c:v>44585</c:v>
                </c:pt>
                <c:pt idx="1042">
                  <c:v>44582</c:v>
                </c:pt>
                <c:pt idx="1043">
                  <c:v>44581</c:v>
                </c:pt>
                <c:pt idx="1044">
                  <c:v>44580</c:v>
                </c:pt>
                <c:pt idx="1045">
                  <c:v>44579</c:v>
                </c:pt>
                <c:pt idx="1046">
                  <c:v>44578</c:v>
                </c:pt>
                <c:pt idx="1047">
                  <c:v>44575</c:v>
                </c:pt>
                <c:pt idx="1048">
                  <c:v>44574</c:v>
                </c:pt>
                <c:pt idx="1049">
                  <c:v>44573</c:v>
                </c:pt>
                <c:pt idx="1050">
                  <c:v>44572</c:v>
                </c:pt>
                <c:pt idx="1051">
                  <c:v>44571</c:v>
                </c:pt>
                <c:pt idx="1052">
                  <c:v>44568</c:v>
                </c:pt>
                <c:pt idx="1053">
                  <c:v>44567</c:v>
                </c:pt>
                <c:pt idx="1054">
                  <c:v>44566</c:v>
                </c:pt>
                <c:pt idx="1055">
                  <c:v>44565</c:v>
                </c:pt>
                <c:pt idx="1056">
                  <c:v>44564</c:v>
                </c:pt>
                <c:pt idx="1057">
                  <c:v>44561</c:v>
                </c:pt>
                <c:pt idx="1058">
                  <c:v>44560</c:v>
                </c:pt>
                <c:pt idx="1059">
                  <c:v>44559</c:v>
                </c:pt>
                <c:pt idx="1060">
                  <c:v>44558</c:v>
                </c:pt>
                <c:pt idx="1061">
                  <c:v>44557</c:v>
                </c:pt>
                <c:pt idx="1062">
                  <c:v>44554</c:v>
                </c:pt>
                <c:pt idx="1063">
                  <c:v>44553</c:v>
                </c:pt>
                <c:pt idx="1064">
                  <c:v>44552</c:v>
                </c:pt>
                <c:pt idx="1065">
                  <c:v>44551</c:v>
                </c:pt>
                <c:pt idx="1066">
                  <c:v>44550</c:v>
                </c:pt>
                <c:pt idx="1067">
                  <c:v>44547</c:v>
                </c:pt>
                <c:pt idx="1068">
                  <c:v>44546</c:v>
                </c:pt>
                <c:pt idx="1069">
                  <c:v>44545</c:v>
                </c:pt>
                <c:pt idx="1070">
                  <c:v>44544</c:v>
                </c:pt>
                <c:pt idx="1071">
                  <c:v>44543</c:v>
                </c:pt>
                <c:pt idx="1072">
                  <c:v>44540</c:v>
                </c:pt>
                <c:pt idx="1073">
                  <c:v>44539</c:v>
                </c:pt>
                <c:pt idx="1074">
                  <c:v>44538</c:v>
                </c:pt>
                <c:pt idx="1075">
                  <c:v>44537</c:v>
                </c:pt>
                <c:pt idx="1076">
                  <c:v>44536</c:v>
                </c:pt>
                <c:pt idx="1077">
                  <c:v>44533</c:v>
                </c:pt>
                <c:pt idx="1078">
                  <c:v>44532</c:v>
                </c:pt>
                <c:pt idx="1079">
                  <c:v>44531</c:v>
                </c:pt>
                <c:pt idx="1080">
                  <c:v>44530</c:v>
                </c:pt>
                <c:pt idx="1081">
                  <c:v>44529</c:v>
                </c:pt>
                <c:pt idx="1082">
                  <c:v>44526</c:v>
                </c:pt>
                <c:pt idx="1083">
                  <c:v>44525</c:v>
                </c:pt>
                <c:pt idx="1084">
                  <c:v>44524</c:v>
                </c:pt>
                <c:pt idx="1085">
                  <c:v>44523</c:v>
                </c:pt>
                <c:pt idx="1086">
                  <c:v>44522</c:v>
                </c:pt>
                <c:pt idx="1087">
                  <c:v>44518</c:v>
                </c:pt>
                <c:pt idx="1088">
                  <c:v>44517</c:v>
                </c:pt>
                <c:pt idx="1089">
                  <c:v>44516</c:v>
                </c:pt>
                <c:pt idx="1090">
                  <c:v>44515</c:v>
                </c:pt>
                <c:pt idx="1091">
                  <c:v>44512</c:v>
                </c:pt>
                <c:pt idx="1092">
                  <c:v>44511</c:v>
                </c:pt>
                <c:pt idx="1093">
                  <c:v>44510</c:v>
                </c:pt>
                <c:pt idx="1094">
                  <c:v>44509</c:v>
                </c:pt>
                <c:pt idx="1095">
                  <c:v>44508</c:v>
                </c:pt>
                <c:pt idx="1096">
                  <c:v>44504</c:v>
                </c:pt>
                <c:pt idx="1097">
                  <c:v>44503</c:v>
                </c:pt>
                <c:pt idx="1098">
                  <c:v>44502</c:v>
                </c:pt>
                <c:pt idx="1099">
                  <c:v>44501</c:v>
                </c:pt>
                <c:pt idx="1100">
                  <c:v>44498</c:v>
                </c:pt>
                <c:pt idx="1101">
                  <c:v>44497</c:v>
                </c:pt>
                <c:pt idx="1102">
                  <c:v>44496</c:v>
                </c:pt>
                <c:pt idx="1103">
                  <c:v>44495</c:v>
                </c:pt>
                <c:pt idx="1104">
                  <c:v>44494</c:v>
                </c:pt>
                <c:pt idx="1105">
                  <c:v>44491</c:v>
                </c:pt>
                <c:pt idx="1106">
                  <c:v>44490</c:v>
                </c:pt>
                <c:pt idx="1107">
                  <c:v>44489</c:v>
                </c:pt>
                <c:pt idx="1108">
                  <c:v>44488</c:v>
                </c:pt>
                <c:pt idx="1109">
                  <c:v>44487</c:v>
                </c:pt>
                <c:pt idx="1110">
                  <c:v>44483</c:v>
                </c:pt>
                <c:pt idx="1111">
                  <c:v>44482</c:v>
                </c:pt>
                <c:pt idx="1112">
                  <c:v>44481</c:v>
                </c:pt>
                <c:pt idx="1113">
                  <c:v>44480</c:v>
                </c:pt>
                <c:pt idx="1114">
                  <c:v>44477</c:v>
                </c:pt>
                <c:pt idx="1115">
                  <c:v>44476</c:v>
                </c:pt>
                <c:pt idx="1116">
                  <c:v>44475</c:v>
                </c:pt>
                <c:pt idx="1117">
                  <c:v>44474</c:v>
                </c:pt>
                <c:pt idx="1118">
                  <c:v>44473</c:v>
                </c:pt>
                <c:pt idx="1119">
                  <c:v>44470</c:v>
                </c:pt>
                <c:pt idx="1120">
                  <c:v>44469</c:v>
                </c:pt>
                <c:pt idx="1121">
                  <c:v>44468</c:v>
                </c:pt>
                <c:pt idx="1122">
                  <c:v>44467</c:v>
                </c:pt>
                <c:pt idx="1123">
                  <c:v>44466</c:v>
                </c:pt>
                <c:pt idx="1124">
                  <c:v>44463</c:v>
                </c:pt>
                <c:pt idx="1125">
                  <c:v>44462</c:v>
                </c:pt>
                <c:pt idx="1126">
                  <c:v>44461</c:v>
                </c:pt>
                <c:pt idx="1127">
                  <c:v>44460</c:v>
                </c:pt>
                <c:pt idx="1128">
                  <c:v>44459</c:v>
                </c:pt>
                <c:pt idx="1129">
                  <c:v>44456</c:v>
                </c:pt>
                <c:pt idx="1130">
                  <c:v>44455</c:v>
                </c:pt>
                <c:pt idx="1131">
                  <c:v>44454</c:v>
                </c:pt>
                <c:pt idx="1132">
                  <c:v>44453</c:v>
                </c:pt>
                <c:pt idx="1133">
                  <c:v>44452</c:v>
                </c:pt>
                <c:pt idx="1134">
                  <c:v>44448</c:v>
                </c:pt>
                <c:pt idx="1135">
                  <c:v>44447</c:v>
                </c:pt>
                <c:pt idx="1136">
                  <c:v>44446</c:v>
                </c:pt>
                <c:pt idx="1137">
                  <c:v>44445</c:v>
                </c:pt>
                <c:pt idx="1138">
                  <c:v>44442</c:v>
                </c:pt>
                <c:pt idx="1139">
                  <c:v>44441</c:v>
                </c:pt>
                <c:pt idx="1140">
                  <c:v>44440</c:v>
                </c:pt>
                <c:pt idx="1141">
                  <c:v>44439</c:v>
                </c:pt>
                <c:pt idx="1142">
                  <c:v>44438</c:v>
                </c:pt>
                <c:pt idx="1143">
                  <c:v>44435</c:v>
                </c:pt>
                <c:pt idx="1144">
                  <c:v>44434</c:v>
                </c:pt>
                <c:pt idx="1145">
                  <c:v>44433</c:v>
                </c:pt>
                <c:pt idx="1146">
                  <c:v>44432</c:v>
                </c:pt>
                <c:pt idx="1147">
                  <c:v>44431</c:v>
                </c:pt>
                <c:pt idx="1148">
                  <c:v>44428</c:v>
                </c:pt>
                <c:pt idx="1149">
                  <c:v>44426</c:v>
                </c:pt>
                <c:pt idx="1150">
                  <c:v>44425</c:v>
                </c:pt>
                <c:pt idx="1151">
                  <c:v>44424</c:v>
                </c:pt>
                <c:pt idx="1152">
                  <c:v>44421</c:v>
                </c:pt>
                <c:pt idx="1153">
                  <c:v>44420</c:v>
                </c:pt>
                <c:pt idx="1154">
                  <c:v>44419</c:v>
                </c:pt>
                <c:pt idx="1155">
                  <c:v>44418</c:v>
                </c:pt>
                <c:pt idx="1156">
                  <c:v>44417</c:v>
                </c:pt>
                <c:pt idx="1157">
                  <c:v>44414</c:v>
                </c:pt>
                <c:pt idx="1158">
                  <c:v>44413</c:v>
                </c:pt>
                <c:pt idx="1159">
                  <c:v>44412</c:v>
                </c:pt>
                <c:pt idx="1160">
                  <c:v>44411</c:v>
                </c:pt>
                <c:pt idx="1161">
                  <c:v>44410</c:v>
                </c:pt>
                <c:pt idx="1162">
                  <c:v>44407</c:v>
                </c:pt>
                <c:pt idx="1163">
                  <c:v>44406</c:v>
                </c:pt>
                <c:pt idx="1164">
                  <c:v>44405</c:v>
                </c:pt>
                <c:pt idx="1165">
                  <c:v>44404</c:v>
                </c:pt>
                <c:pt idx="1166">
                  <c:v>44403</c:v>
                </c:pt>
                <c:pt idx="1167">
                  <c:v>44400</c:v>
                </c:pt>
                <c:pt idx="1168">
                  <c:v>44399</c:v>
                </c:pt>
                <c:pt idx="1169">
                  <c:v>44397</c:v>
                </c:pt>
                <c:pt idx="1170">
                  <c:v>44396</c:v>
                </c:pt>
                <c:pt idx="1171">
                  <c:v>44393</c:v>
                </c:pt>
                <c:pt idx="1172">
                  <c:v>44392</c:v>
                </c:pt>
                <c:pt idx="1173">
                  <c:v>44391</c:v>
                </c:pt>
                <c:pt idx="1174">
                  <c:v>44390</c:v>
                </c:pt>
                <c:pt idx="1175">
                  <c:v>44389</c:v>
                </c:pt>
                <c:pt idx="1176">
                  <c:v>44386</c:v>
                </c:pt>
                <c:pt idx="1177">
                  <c:v>44385</c:v>
                </c:pt>
                <c:pt idx="1178">
                  <c:v>44384</c:v>
                </c:pt>
                <c:pt idx="1179">
                  <c:v>44383</c:v>
                </c:pt>
                <c:pt idx="1180">
                  <c:v>44382</c:v>
                </c:pt>
                <c:pt idx="1181">
                  <c:v>44379</c:v>
                </c:pt>
                <c:pt idx="1182">
                  <c:v>44378</c:v>
                </c:pt>
                <c:pt idx="1183">
                  <c:v>44377</c:v>
                </c:pt>
                <c:pt idx="1184">
                  <c:v>44376</c:v>
                </c:pt>
                <c:pt idx="1185">
                  <c:v>44375</c:v>
                </c:pt>
                <c:pt idx="1186">
                  <c:v>44372</c:v>
                </c:pt>
                <c:pt idx="1187">
                  <c:v>44371</c:v>
                </c:pt>
                <c:pt idx="1188">
                  <c:v>44370</c:v>
                </c:pt>
                <c:pt idx="1189">
                  <c:v>44369</c:v>
                </c:pt>
                <c:pt idx="1190">
                  <c:v>44368</c:v>
                </c:pt>
                <c:pt idx="1191">
                  <c:v>44365</c:v>
                </c:pt>
                <c:pt idx="1192">
                  <c:v>44364</c:v>
                </c:pt>
                <c:pt idx="1193">
                  <c:v>44363</c:v>
                </c:pt>
                <c:pt idx="1194">
                  <c:v>44362</c:v>
                </c:pt>
                <c:pt idx="1195">
                  <c:v>44361</c:v>
                </c:pt>
                <c:pt idx="1196">
                  <c:v>44358</c:v>
                </c:pt>
                <c:pt idx="1197">
                  <c:v>44357</c:v>
                </c:pt>
                <c:pt idx="1198">
                  <c:v>44356</c:v>
                </c:pt>
                <c:pt idx="1199">
                  <c:v>44355</c:v>
                </c:pt>
                <c:pt idx="1200">
                  <c:v>44354</c:v>
                </c:pt>
                <c:pt idx="1201">
                  <c:v>44351</c:v>
                </c:pt>
                <c:pt idx="1202">
                  <c:v>44350</c:v>
                </c:pt>
                <c:pt idx="1203">
                  <c:v>44349</c:v>
                </c:pt>
                <c:pt idx="1204">
                  <c:v>44348</c:v>
                </c:pt>
                <c:pt idx="1205">
                  <c:v>44347</c:v>
                </c:pt>
                <c:pt idx="1206">
                  <c:v>44344</c:v>
                </c:pt>
                <c:pt idx="1207">
                  <c:v>44343</c:v>
                </c:pt>
                <c:pt idx="1208">
                  <c:v>44342</c:v>
                </c:pt>
                <c:pt idx="1209">
                  <c:v>44341</c:v>
                </c:pt>
                <c:pt idx="1210">
                  <c:v>44340</c:v>
                </c:pt>
                <c:pt idx="1211">
                  <c:v>44337</c:v>
                </c:pt>
                <c:pt idx="1212">
                  <c:v>44336</c:v>
                </c:pt>
                <c:pt idx="1213">
                  <c:v>44335</c:v>
                </c:pt>
                <c:pt idx="1214">
                  <c:v>44334</c:v>
                </c:pt>
                <c:pt idx="1215">
                  <c:v>44333</c:v>
                </c:pt>
                <c:pt idx="1216">
                  <c:v>44330</c:v>
                </c:pt>
                <c:pt idx="1217">
                  <c:v>44328</c:v>
                </c:pt>
                <c:pt idx="1218">
                  <c:v>44327</c:v>
                </c:pt>
                <c:pt idx="1219">
                  <c:v>44326</c:v>
                </c:pt>
                <c:pt idx="1220">
                  <c:v>44323</c:v>
                </c:pt>
                <c:pt idx="1221">
                  <c:v>44322</c:v>
                </c:pt>
                <c:pt idx="1222">
                  <c:v>44321</c:v>
                </c:pt>
                <c:pt idx="1223">
                  <c:v>44320</c:v>
                </c:pt>
                <c:pt idx="1224">
                  <c:v>44319</c:v>
                </c:pt>
                <c:pt idx="1225">
                  <c:v>44316</c:v>
                </c:pt>
                <c:pt idx="1226">
                  <c:v>44315</c:v>
                </c:pt>
                <c:pt idx="1227">
                  <c:v>44314</c:v>
                </c:pt>
                <c:pt idx="1228">
                  <c:v>44313</c:v>
                </c:pt>
                <c:pt idx="1229">
                  <c:v>44312</c:v>
                </c:pt>
                <c:pt idx="1230">
                  <c:v>44309</c:v>
                </c:pt>
                <c:pt idx="1231">
                  <c:v>44308</c:v>
                </c:pt>
                <c:pt idx="1232">
                  <c:v>44306</c:v>
                </c:pt>
                <c:pt idx="1233">
                  <c:v>44305</c:v>
                </c:pt>
                <c:pt idx="1234">
                  <c:v>44302</c:v>
                </c:pt>
                <c:pt idx="1235">
                  <c:v>44301</c:v>
                </c:pt>
                <c:pt idx="1236">
                  <c:v>44299</c:v>
                </c:pt>
                <c:pt idx="1237">
                  <c:v>44298</c:v>
                </c:pt>
              </c:numCache>
            </c:numRef>
          </c:cat>
          <c:val>
            <c:numRef>
              <c:f>Volume!$C$2:$C$1239</c:f>
            </c:numRef>
          </c:val>
          <c:extLst>
            <c:ext xmlns:c16="http://schemas.microsoft.com/office/drawing/2014/chart" uri="{C3380CC4-5D6E-409C-BE32-E72D297353CC}">
              <c16:uniqueId val="{00000001-62E7-4B2A-801E-1E9E2D761450}"/>
            </c:ext>
          </c:extLst>
        </c:ser>
        <c:ser>
          <c:idx val="2"/>
          <c:order val="2"/>
          <c:tx>
            <c:strRef>
              <c:f>Volume!$D$1</c:f>
              <c:strCache>
                <c:ptCount val="1"/>
                <c:pt idx="0">
                  <c:v>High</c:v>
                </c:pt>
              </c:strCache>
            </c:strRef>
          </c:tx>
          <c:spPr>
            <a:noFill/>
            <a:ln w="25400" cap="flat" cmpd="sng" algn="ctr">
              <a:solidFill>
                <a:schemeClr val="accent3"/>
              </a:solidFill>
              <a:miter lim="800000"/>
            </a:ln>
            <a:effectLst/>
          </c:spPr>
          <c:invertIfNegative val="0"/>
          <c:cat>
            <c:numRef>
              <c:f>Volume!$A$2:$A$1239</c:f>
              <c:numCache>
                <c:formatCode>d\-mmm\-yy</c:formatCode>
                <c:ptCount val="1238"/>
                <c:pt idx="0">
                  <c:v>46120</c:v>
                </c:pt>
                <c:pt idx="1">
                  <c:v>46119</c:v>
                </c:pt>
                <c:pt idx="2">
                  <c:v>46118</c:v>
                </c:pt>
                <c:pt idx="3">
                  <c:v>46114</c:v>
                </c:pt>
                <c:pt idx="4">
                  <c:v>46113</c:v>
                </c:pt>
                <c:pt idx="5">
                  <c:v>46111</c:v>
                </c:pt>
                <c:pt idx="6">
                  <c:v>46108</c:v>
                </c:pt>
                <c:pt idx="7">
                  <c:v>46106</c:v>
                </c:pt>
                <c:pt idx="8">
                  <c:v>46105</c:v>
                </c:pt>
                <c:pt idx="9">
                  <c:v>46104</c:v>
                </c:pt>
                <c:pt idx="10">
                  <c:v>46101</c:v>
                </c:pt>
                <c:pt idx="11">
                  <c:v>46100</c:v>
                </c:pt>
                <c:pt idx="12">
                  <c:v>46099</c:v>
                </c:pt>
                <c:pt idx="13">
                  <c:v>46098</c:v>
                </c:pt>
                <c:pt idx="14">
                  <c:v>46097</c:v>
                </c:pt>
                <c:pt idx="15">
                  <c:v>46094</c:v>
                </c:pt>
                <c:pt idx="16">
                  <c:v>46093</c:v>
                </c:pt>
                <c:pt idx="17">
                  <c:v>46092</c:v>
                </c:pt>
                <c:pt idx="18">
                  <c:v>46091</c:v>
                </c:pt>
                <c:pt idx="19">
                  <c:v>46090</c:v>
                </c:pt>
                <c:pt idx="20">
                  <c:v>46087</c:v>
                </c:pt>
                <c:pt idx="21">
                  <c:v>46086</c:v>
                </c:pt>
                <c:pt idx="22">
                  <c:v>46085</c:v>
                </c:pt>
                <c:pt idx="23">
                  <c:v>46083</c:v>
                </c:pt>
                <c:pt idx="24">
                  <c:v>46080</c:v>
                </c:pt>
                <c:pt idx="25">
                  <c:v>46079</c:v>
                </c:pt>
                <c:pt idx="26">
                  <c:v>46078</c:v>
                </c:pt>
                <c:pt idx="27">
                  <c:v>46077</c:v>
                </c:pt>
                <c:pt idx="28">
                  <c:v>46076</c:v>
                </c:pt>
                <c:pt idx="29">
                  <c:v>46073</c:v>
                </c:pt>
                <c:pt idx="30">
                  <c:v>46072</c:v>
                </c:pt>
                <c:pt idx="31">
                  <c:v>46071</c:v>
                </c:pt>
                <c:pt idx="32">
                  <c:v>46070</c:v>
                </c:pt>
                <c:pt idx="33">
                  <c:v>46069</c:v>
                </c:pt>
                <c:pt idx="34">
                  <c:v>46066</c:v>
                </c:pt>
                <c:pt idx="35">
                  <c:v>46065</c:v>
                </c:pt>
                <c:pt idx="36">
                  <c:v>46064</c:v>
                </c:pt>
                <c:pt idx="37">
                  <c:v>46063</c:v>
                </c:pt>
                <c:pt idx="38">
                  <c:v>46062</c:v>
                </c:pt>
                <c:pt idx="39">
                  <c:v>46059</c:v>
                </c:pt>
                <c:pt idx="40">
                  <c:v>46058</c:v>
                </c:pt>
                <c:pt idx="41">
                  <c:v>46057</c:v>
                </c:pt>
                <c:pt idx="42">
                  <c:v>46056</c:v>
                </c:pt>
                <c:pt idx="43">
                  <c:v>46055</c:v>
                </c:pt>
                <c:pt idx="44">
                  <c:v>46054</c:v>
                </c:pt>
                <c:pt idx="45">
                  <c:v>46052</c:v>
                </c:pt>
                <c:pt idx="46">
                  <c:v>46051</c:v>
                </c:pt>
                <c:pt idx="47">
                  <c:v>46050</c:v>
                </c:pt>
                <c:pt idx="48">
                  <c:v>46049</c:v>
                </c:pt>
                <c:pt idx="49">
                  <c:v>46045</c:v>
                </c:pt>
                <c:pt idx="50">
                  <c:v>46044</c:v>
                </c:pt>
                <c:pt idx="51">
                  <c:v>46043</c:v>
                </c:pt>
                <c:pt idx="52">
                  <c:v>46042</c:v>
                </c:pt>
                <c:pt idx="53">
                  <c:v>46041</c:v>
                </c:pt>
                <c:pt idx="54">
                  <c:v>46038</c:v>
                </c:pt>
                <c:pt idx="55">
                  <c:v>46036</c:v>
                </c:pt>
                <c:pt idx="56">
                  <c:v>46035</c:v>
                </c:pt>
                <c:pt idx="57">
                  <c:v>46034</c:v>
                </c:pt>
                <c:pt idx="58">
                  <c:v>46031</c:v>
                </c:pt>
                <c:pt idx="59">
                  <c:v>46030</c:v>
                </c:pt>
                <c:pt idx="60">
                  <c:v>46029</c:v>
                </c:pt>
                <c:pt idx="61">
                  <c:v>46028</c:v>
                </c:pt>
                <c:pt idx="62">
                  <c:v>46027</c:v>
                </c:pt>
                <c:pt idx="63">
                  <c:v>46024</c:v>
                </c:pt>
                <c:pt idx="64">
                  <c:v>46023</c:v>
                </c:pt>
                <c:pt idx="65">
                  <c:v>46022</c:v>
                </c:pt>
                <c:pt idx="66">
                  <c:v>46021</c:v>
                </c:pt>
                <c:pt idx="67">
                  <c:v>46020</c:v>
                </c:pt>
                <c:pt idx="68">
                  <c:v>46017</c:v>
                </c:pt>
                <c:pt idx="69">
                  <c:v>46015</c:v>
                </c:pt>
                <c:pt idx="70">
                  <c:v>46014</c:v>
                </c:pt>
                <c:pt idx="71">
                  <c:v>46013</c:v>
                </c:pt>
                <c:pt idx="72">
                  <c:v>46010</c:v>
                </c:pt>
                <c:pt idx="73">
                  <c:v>46009</c:v>
                </c:pt>
                <c:pt idx="74">
                  <c:v>46008</c:v>
                </c:pt>
                <c:pt idx="75">
                  <c:v>46007</c:v>
                </c:pt>
                <c:pt idx="76">
                  <c:v>46006</c:v>
                </c:pt>
                <c:pt idx="77">
                  <c:v>46003</c:v>
                </c:pt>
                <c:pt idx="78">
                  <c:v>46002</c:v>
                </c:pt>
                <c:pt idx="79">
                  <c:v>46001</c:v>
                </c:pt>
                <c:pt idx="80">
                  <c:v>46000</c:v>
                </c:pt>
                <c:pt idx="81">
                  <c:v>45999</c:v>
                </c:pt>
                <c:pt idx="82">
                  <c:v>45996</c:v>
                </c:pt>
                <c:pt idx="83">
                  <c:v>45995</c:v>
                </c:pt>
                <c:pt idx="84">
                  <c:v>45994</c:v>
                </c:pt>
                <c:pt idx="85">
                  <c:v>45993</c:v>
                </c:pt>
                <c:pt idx="86">
                  <c:v>45992</c:v>
                </c:pt>
                <c:pt idx="87">
                  <c:v>45989</c:v>
                </c:pt>
                <c:pt idx="88">
                  <c:v>45988</c:v>
                </c:pt>
                <c:pt idx="89">
                  <c:v>45987</c:v>
                </c:pt>
                <c:pt idx="90">
                  <c:v>45986</c:v>
                </c:pt>
                <c:pt idx="91">
                  <c:v>45985</c:v>
                </c:pt>
                <c:pt idx="92">
                  <c:v>45982</c:v>
                </c:pt>
                <c:pt idx="93">
                  <c:v>45981</c:v>
                </c:pt>
                <c:pt idx="94">
                  <c:v>45980</c:v>
                </c:pt>
                <c:pt idx="95">
                  <c:v>45979</c:v>
                </c:pt>
                <c:pt idx="96">
                  <c:v>45978</c:v>
                </c:pt>
                <c:pt idx="97">
                  <c:v>45975</c:v>
                </c:pt>
                <c:pt idx="98">
                  <c:v>45974</c:v>
                </c:pt>
                <c:pt idx="99">
                  <c:v>45973</c:v>
                </c:pt>
                <c:pt idx="100">
                  <c:v>45972</c:v>
                </c:pt>
                <c:pt idx="101">
                  <c:v>45971</c:v>
                </c:pt>
                <c:pt idx="102">
                  <c:v>45968</c:v>
                </c:pt>
                <c:pt idx="103">
                  <c:v>45967</c:v>
                </c:pt>
                <c:pt idx="104">
                  <c:v>45965</c:v>
                </c:pt>
                <c:pt idx="105">
                  <c:v>45964</c:v>
                </c:pt>
                <c:pt idx="106">
                  <c:v>45961</c:v>
                </c:pt>
                <c:pt idx="107">
                  <c:v>45960</c:v>
                </c:pt>
                <c:pt idx="108">
                  <c:v>45959</c:v>
                </c:pt>
                <c:pt idx="109">
                  <c:v>45958</c:v>
                </c:pt>
                <c:pt idx="110">
                  <c:v>45957</c:v>
                </c:pt>
                <c:pt idx="111">
                  <c:v>45954</c:v>
                </c:pt>
                <c:pt idx="112">
                  <c:v>45953</c:v>
                </c:pt>
                <c:pt idx="113">
                  <c:v>45951</c:v>
                </c:pt>
                <c:pt idx="114">
                  <c:v>45950</c:v>
                </c:pt>
                <c:pt idx="115">
                  <c:v>45947</c:v>
                </c:pt>
                <c:pt idx="116">
                  <c:v>45946</c:v>
                </c:pt>
                <c:pt idx="117">
                  <c:v>45945</c:v>
                </c:pt>
                <c:pt idx="118">
                  <c:v>45944</c:v>
                </c:pt>
                <c:pt idx="119">
                  <c:v>45943</c:v>
                </c:pt>
                <c:pt idx="120">
                  <c:v>45940</c:v>
                </c:pt>
                <c:pt idx="121">
                  <c:v>45939</c:v>
                </c:pt>
                <c:pt idx="122">
                  <c:v>45938</c:v>
                </c:pt>
                <c:pt idx="123">
                  <c:v>45937</c:v>
                </c:pt>
                <c:pt idx="124">
                  <c:v>45936</c:v>
                </c:pt>
                <c:pt idx="125">
                  <c:v>45933</c:v>
                </c:pt>
                <c:pt idx="126">
                  <c:v>45931</c:v>
                </c:pt>
                <c:pt idx="127">
                  <c:v>45930</c:v>
                </c:pt>
                <c:pt idx="128">
                  <c:v>45929</c:v>
                </c:pt>
                <c:pt idx="129">
                  <c:v>45926</c:v>
                </c:pt>
                <c:pt idx="130">
                  <c:v>45925</c:v>
                </c:pt>
                <c:pt idx="131">
                  <c:v>45924</c:v>
                </c:pt>
                <c:pt idx="132">
                  <c:v>45923</c:v>
                </c:pt>
                <c:pt idx="133">
                  <c:v>45922</c:v>
                </c:pt>
                <c:pt idx="134">
                  <c:v>45919</c:v>
                </c:pt>
                <c:pt idx="135">
                  <c:v>45918</c:v>
                </c:pt>
                <c:pt idx="136">
                  <c:v>45917</c:v>
                </c:pt>
                <c:pt idx="137">
                  <c:v>45916</c:v>
                </c:pt>
                <c:pt idx="138">
                  <c:v>45915</c:v>
                </c:pt>
                <c:pt idx="139">
                  <c:v>45912</c:v>
                </c:pt>
                <c:pt idx="140">
                  <c:v>45911</c:v>
                </c:pt>
                <c:pt idx="141">
                  <c:v>45910</c:v>
                </c:pt>
                <c:pt idx="142">
                  <c:v>45909</c:v>
                </c:pt>
                <c:pt idx="143">
                  <c:v>45908</c:v>
                </c:pt>
                <c:pt idx="144">
                  <c:v>45905</c:v>
                </c:pt>
                <c:pt idx="145">
                  <c:v>45904</c:v>
                </c:pt>
                <c:pt idx="146">
                  <c:v>45903</c:v>
                </c:pt>
                <c:pt idx="147">
                  <c:v>45902</c:v>
                </c:pt>
                <c:pt idx="148">
                  <c:v>45901</c:v>
                </c:pt>
                <c:pt idx="149">
                  <c:v>45898</c:v>
                </c:pt>
                <c:pt idx="150">
                  <c:v>45897</c:v>
                </c:pt>
                <c:pt idx="151">
                  <c:v>45895</c:v>
                </c:pt>
                <c:pt idx="152">
                  <c:v>45894</c:v>
                </c:pt>
                <c:pt idx="153">
                  <c:v>45891</c:v>
                </c:pt>
                <c:pt idx="154">
                  <c:v>45890</c:v>
                </c:pt>
                <c:pt idx="155">
                  <c:v>45889</c:v>
                </c:pt>
                <c:pt idx="156">
                  <c:v>45888</c:v>
                </c:pt>
                <c:pt idx="157">
                  <c:v>45887</c:v>
                </c:pt>
                <c:pt idx="158">
                  <c:v>45883</c:v>
                </c:pt>
                <c:pt idx="159">
                  <c:v>45882</c:v>
                </c:pt>
                <c:pt idx="160">
                  <c:v>45881</c:v>
                </c:pt>
                <c:pt idx="161">
                  <c:v>45880</c:v>
                </c:pt>
                <c:pt idx="162">
                  <c:v>45877</c:v>
                </c:pt>
                <c:pt idx="163">
                  <c:v>45876</c:v>
                </c:pt>
                <c:pt idx="164">
                  <c:v>45875</c:v>
                </c:pt>
                <c:pt idx="165">
                  <c:v>45874</c:v>
                </c:pt>
                <c:pt idx="166">
                  <c:v>45873</c:v>
                </c:pt>
                <c:pt idx="167">
                  <c:v>45870</c:v>
                </c:pt>
                <c:pt idx="168">
                  <c:v>45869</c:v>
                </c:pt>
                <c:pt idx="169">
                  <c:v>45868</c:v>
                </c:pt>
                <c:pt idx="170">
                  <c:v>45867</c:v>
                </c:pt>
                <c:pt idx="171">
                  <c:v>45866</c:v>
                </c:pt>
                <c:pt idx="172">
                  <c:v>45863</c:v>
                </c:pt>
                <c:pt idx="173">
                  <c:v>45862</c:v>
                </c:pt>
                <c:pt idx="174">
                  <c:v>45861</c:v>
                </c:pt>
                <c:pt idx="175">
                  <c:v>45860</c:v>
                </c:pt>
                <c:pt idx="176">
                  <c:v>45859</c:v>
                </c:pt>
                <c:pt idx="177">
                  <c:v>45856</c:v>
                </c:pt>
                <c:pt idx="178">
                  <c:v>45855</c:v>
                </c:pt>
                <c:pt idx="179">
                  <c:v>45854</c:v>
                </c:pt>
                <c:pt idx="180">
                  <c:v>45853</c:v>
                </c:pt>
                <c:pt idx="181">
                  <c:v>45852</c:v>
                </c:pt>
                <c:pt idx="182">
                  <c:v>45849</c:v>
                </c:pt>
                <c:pt idx="183">
                  <c:v>45848</c:v>
                </c:pt>
                <c:pt idx="184">
                  <c:v>45847</c:v>
                </c:pt>
                <c:pt idx="185">
                  <c:v>45846</c:v>
                </c:pt>
                <c:pt idx="186">
                  <c:v>45845</c:v>
                </c:pt>
                <c:pt idx="187">
                  <c:v>45842</c:v>
                </c:pt>
                <c:pt idx="188">
                  <c:v>45841</c:v>
                </c:pt>
                <c:pt idx="189">
                  <c:v>45840</c:v>
                </c:pt>
                <c:pt idx="190">
                  <c:v>45839</c:v>
                </c:pt>
                <c:pt idx="191">
                  <c:v>45838</c:v>
                </c:pt>
                <c:pt idx="192">
                  <c:v>45835</c:v>
                </c:pt>
                <c:pt idx="193">
                  <c:v>45834</c:v>
                </c:pt>
                <c:pt idx="194">
                  <c:v>45833</c:v>
                </c:pt>
                <c:pt idx="195">
                  <c:v>45832</c:v>
                </c:pt>
                <c:pt idx="196">
                  <c:v>45831</c:v>
                </c:pt>
                <c:pt idx="197">
                  <c:v>45828</c:v>
                </c:pt>
                <c:pt idx="198">
                  <c:v>45827</c:v>
                </c:pt>
                <c:pt idx="199">
                  <c:v>45826</c:v>
                </c:pt>
                <c:pt idx="200">
                  <c:v>45825</c:v>
                </c:pt>
                <c:pt idx="201">
                  <c:v>45824</c:v>
                </c:pt>
                <c:pt idx="202">
                  <c:v>45821</c:v>
                </c:pt>
                <c:pt idx="203">
                  <c:v>45820</c:v>
                </c:pt>
                <c:pt idx="204">
                  <c:v>45819</c:v>
                </c:pt>
                <c:pt idx="205">
                  <c:v>45818</c:v>
                </c:pt>
                <c:pt idx="206">
                  <c:v>45817</c:v>
                </c:pt>
                <c:pt idx="207">
                  <c:v>45814</c:v>
                </c:pt>
                <c:pt idx="208">
                  <c:v>45813</c:v>
                </c:pt>
                <c:pt idx="209">
                  <c:v>45812</c:v>
                </c:pt>
                <c:pt idx="210">
                  <c:v>45811</c:v>
                </c:pt>
                <c:pt idx="211">
                  <c:v>45810</c:v>
                </c:pt>
                <c:pt idx="212">
                  <c:v>45807</c:v>
                </c:pt>
                <c:pt idx="213">
                  <c:v>45806</c:v>
                </c:pt>
                <c:pt idx="214">
                  <c:v>45805</c:v>
                </c:pt>
                <c:pt idx="215">
                  <c:v>45804</c:v>
                </c:pt>
                <c:pt idx="216">
                  <c:v>45803</c:v>
                </c:pt>
                <c:pt idx="217">
                  <c:v>45800</c:v>
                </c:pt>
                <c:pt idx="218">
                  <c:v>45799</c:v>
                </c:pt>
                <c:pt idx="219">
                  <c:v>45798</c:v>
                </c:pt>
                <c:pt idx="220">
                  <c:v>45797</c:v>
                </c:pt>
                <c:pt idx="221">
                  <c:v>45796</c:v>
                </c:pt>
                <c:pt idx="222">
                  <c:v>45793</c:v>
                </c:pt>
                <c:pt idx="223">
                  <c:v>45792</c:v>
                </c:pt>
                <c:pt idx="224">
                  <c:v>45791</c:v>
                </c:pt>
                <c:pt idx="225">
                  <c:v>45790</c:v>
                </c:pt>
                <c:pt idx="226">
                  <c:v>45789</c:v>
                </c:pt>
                <c:pt idx="227">
                  <c:v>45786</c:v>
                </c:pt>
                <c:pt idx="228">
                  <c:v>45785</c:v>
                </c:pt>
                <c:pt idx="229">
                  <c:v>45784</c:v>
                </c:pt>
                <c:pt idx="230">
                  <c:v>45783</c:v>
                </c:pt>
                <c:pt idx="231">
                  <c:v>45782</c:v>
                </c:pt>
                <c:pt idx="232">
                  <c:v>45779</c:v>
                </c:pt>
                <c:pt idx="233">
                  <c:v>45777</c:v>
                </c:pt>
                <c:pt idx="234">
                  <c:v>45776</c:v>
                </c:pt>
                <c:pt idx="235">
                  <c:v>45775</c:v>
                </c:pt>
                <c:pt idx="236">
                  <c:v>45772</c:v>
                </c:pt>
                <c:pt idx="237">
                  <c:v>45771</c:v>
                </c:pt>
                <c:pt idx="238">
                  <c:v>45770</c:v>
                </c:pt>
                <c:pt idx="239">
                  <c:v>45769</c:v>
                </c:pt>
                <c:pt idx="240">
                  <c:v>45768</c:v>
                </c:pt>
                <c:pt idx="241">
                  <c:v>45764</c:v>
                </c:pt>
                <c:pt idx="242">
                  <c:v>45763</c:v>
                </c:pt>
                <c:pt idx="243">
                  <c:v>45762</c:v>
                </c:pt>
                <c:pt idx="244">
                  <c:v>45758</c:v>
                </c:pt>
                <c:pt idx="245">
                  <c:v>45756</c:v>
                </c:pt>
                <c:pt idx="246">
                  <c:v>45755</c:v>
                </c:pt>
                <c:pt idx="247">
                  <c:v>45754</c:v>
                </c:pt>
                <c:pt idx="248">
                  <c:v>45751</c:v>
                </c:pt>
                <c:pt idx="249">
                  <c:v>45750</c:v>
                </c:pt>
                <c:pt idx="250">
                  <c:v>45749</c:v>
                </c:pt>
                <c:pt idx="251">
                  <c:v>45748</c:v>
                </c:pt>
                <c:pt idx="252">
                  <c:v>45744</c:v>
                </c:pt>
                <c:pt idx="253">
                  <c:v>45743</c:v>
                </c:pt>
                <c:pt idx="254">
                  <c:v>45742</c:v>
                </c:pt>
                <c:pt idx="255">
                  <c:v>45741</c:v>
                </c:pt>
                <c:pt idx="256">
                  <c:v>45740</c:v>
                </c:pt>
                <c:pt idx="257">
                  <c:v>45737</c:v>
                </c:pt>
                <c:pt idx="258">
                  <c:v>45736</c:v>
                </c:pt>
                <c:pt idx="259">
                  <c:v>45735</c:v>
                </c:pt>
                <c:pt idx="260">
                  <c:v>45734</c:v>
                </c:pt>
                <c:pt idx="261">
                  <c:v>45733</c:v>
                </c:pt>
                <c:pt idx="262">
                  <c:v>45729</c:v>
                </c:pt>
                <c:pt idx="263">
                  <c:v>45728</c:v>
                </c:pt>
                <c:pt idx="264">
                  <c:v>45727</c:v>
                </c:pt>
                <c:pt idx="265">
                  <c:v>45726</c:v>
                </c:pt>
                <c:pt idx="266">
                  <c:v>45723</c:v>
                </c:pt>
                <c:pt idx="267">
                  <c:v>45722</c:v>
                </c:pt>
                <c:pt idx="268">
                  <c:v>45721</c:v>
                </c:pt>
                <c:pt idx="269">
                  <c:v>45720</c:v>
                </c:pt>
                <c:pt idx="270">
                  <c:v>45719</c:v>
                </c:pt>
                <c:pt idx="271">
                  <c:v>45716</c:v>
                </c:pt>
                <c:pt idx="272">
                  <c:v>45715</c:v>
                </c:pt>
                <c:pt idx="273">
                  <c:v>45713</c:v>
                </c:pt>
                <c:pt idx="274">
                  <c:v>45712</c:v>
                </c:pt>
                <c:pt idx="275">
                  <c:v>45709</c:v>
                </c:pt>
                <c:pt idx="276">
                  <c:v>45708</c:v>
                </c:pt>
                <c:pt idx="277">
                  <c:v>45707</c:v>
                </c:pt>
                <c:pt idx="278">
                  <c:v>45706</c:v>
                </c:pt>
                <c:pt idx="279">
                  <c:v>45705</c:v>
                </c:pt>
                <c:pt idx="280">
                  <c:v>45702</c:v>
                </c:pt>
                <c:pt idx="281">
                  <c:v>45701</c:v>
                </c:pt>
                <c:pt idx="282">
                  <c:v>45700</c:v>
                </c:pt>
                <c:pt idx="283">
                  <c:v>45699</c:v>
                </c:pt>
                <c:pt idx="284">
                  <c:v>45698</c:v>
                </c:pt>
                <c:pt idx="285">
                  <c:v>45695</c:v>
                </c:pt>
                <c:pt idx="286">
                  <c:v>45694</c:v>
                </c:pt>
                <c:pt idx="287">
                  <c:v>45693</c:v>
                </c:pt>
                <c:pt idx="288">
                  <c:v>45692</c:v>
                </c:pt>
                <c:pt idx="289">
                  <c:v>45691</c:v>
                </c:pt>
                <c:pt idx="290">
                  <c:v>45689</c:v>
                </c:pt>
                <c:pt idx="291">
                  <c:v>45688</c:v>
                </c:pt>
                <c:pt idx="292">
                  <c:v>45687</c:v>
                </c:pt>
                <c:pt idx="293">
                  <c:v>45686</c:v>
                </c:pt>
                <c:pt idx="294">
                  <c:v>45685</c:v>
                </c:pt>
                <c:pt idx="295">
                  <c:v>45684</c:v>
                </c:pt>
                <c:pt idx="296">
                  <c:v>45681</c:v>
                </c:pt>
                <c:pt idx="297">
                  <c:v>45680</c:v>
                </c:pt>
                <c:pt idx="298">
                  <c:v>45679</c:v>
                </c:pt>
                <c:pt idx="299">
                  <c:v>45678</c:v>
                </c:pt>
                <c:pt idx="300">
                  <c:v>45677</c:v>
                </c:pt>
                <c:pt idx="301">
                  <c:v>45674</c:v>
                </c:pt>
                <c:pt idx="302">
                  <c:v>45673</c:v>
                </c:pt>
                <c:pt idx="303">
                  <c:v>45672</c:v>
                </c:pt>
                <c:pt idx="304">
                  <c:v>45671</c:v>
                </c:pt>
                <c:pt idx="305">
                  <c:v>45670</c:v>
                </c:pt>
                <c:pt idx="306">
                  <c:v>45667</c:v>
                </c:pt>
                <c:pt idx="307">
                  <c:v>45666</c:v>
                </c:pt>
                <c:pt idx="308">
                  <c:v>45665</c:v>
                </c:pt>
                <c:pt idx="309">
                  <c:v>45664</c:v>
                </c:pt>
                <c:pt idx="310">
                  <c:v>45663</c:v>
                </c:pt>
                <c:pt idx="311">
                  <c:v>45660</c:v>
                </c:pt>
                <c:pt idx="312">
                  <c:v>45659</c:v>
                </c:pt>
                <c:pt idx="313">
                  <c:v>45658</c:v>
                </c:pt>
                <c:pt idx="314">
                  <c:v>45657</c:v>
                </c:pt>
                <c:pt idx="315">
                  <c:v>45656</c:v>
                </c:pt>
                <c:pt idx="316">
                  <c:v>45653</c:v>
                </c:pt>
                <c:pt idx="317">
                  <c:v>45652</c:v>
                </c:pt>
                <c:pt idx="318">
                  <c:v>45650</c:v>
                </c:pt>
                <c:pt idx="319">
                  <c:v>45649</c:v>
                </c:pt>
                <c:pt idx="320">
                  <c:v>45646</c:v>
                </c:pt>
                <c:pt idx="321">
                  <c:v>45645</c:v>
                </c:pt>
                <c:pt idx="322">
                  <c:v>45644</c:v>
                </c:pt>
                <c:pt idx="323">
                  <c:v>45643</c:v>
                </c:pt>
                <c:pt idx="324">
                  <c:v>45642</c:v>
                </c:pt>
                <c:pt idx="325">
                  <c:v>45639</c:v>
                </c:pt>
                <c:pt idx="326">
                  <c:v>45638</c:v>
                </c:pt>
                <c:pt idx="327">
                  <c:v>45637</c:v>
                </c:pt>
                <c:pt idx="328">
                  <c:v>45636</c:v>
                </c:pt>
                <c:pt idx="329">
                  <c:v>45635</c:v>
                </c:pt>
                <c:pt idx="330">
                  <c:v>45632</c:v>
                </c:pt>
                <c:pt idx="331">
                  <c:v>45631</c:v>
                </c:pt>
                <c:pt idx="332">
                  <c:v>45630</c:v>
                </c:pt>
                <c:pt idx="333">
                  <c:v>45629</c:v>
                </c:pt>
                <c:pt idx="334">
                  <c:v>45628</c:v>
                </c:pt>
                <c:pt idx="335">
                  <c:v>45625</c:v>
                </c:pt>
                <c:pt idx="336">
                  <c:v>45624</c:v>
                </c:pt>
                <c:pt idx="337">
                  <c:v>45623</c:v>
                </c:pt>
                <c:pt idx="338">
                  <c:v>45622</c:v>
                </c:pt>
                <c:pt idx="339">
                  <c:v>45621</c:v>
                </c:pt>
                <c:pt idx="340">
                  <c:v>45618</c:v>
                </c:pt>
                <c:pt idx="341">
                  <c:v>45617</c:v>
                </c:pt>
                <c:pt idx="342">
                  <c:v>45615</c:v>
                </c:pt>
                <c:pt idx="343">
                  <c:v>45614</c:v>
                </c:pt>
                <c:pt idx="344">
                  <c:v>45610</c:v>
                </c:pt>
                <c:pt idx="345">
                  <c:v>45609</c:v>
                </c:pt>
                <c:pt idx="346">
                  <c:v>45608</c:v>
                </c:pt>
                <c:pt idx="347">
                  <c:v>45607</c:v>
                </c:pt>
                <c:pt idx="348">
                  <c:v>45604</c:v>
                </c:pt>
                <c:pt idx="349">
                  <c:v>45603</c:v>
                </c:pt>
                <c:pt idx="350">
                  <c:v>45602</c:v>
                </c:pt>
                <c:pt idx="351">
                  <c:v>45601</c:v>
                </c:pt>
                <c:pt idx="352">
                  <c:v>45600</c:v>
                </c:pt>
                <c:pt idx="353">
                  <c:v>45597</c:v>
                </c:pt>
                <c:pt idx="354">
                  <c:v>45596</c:v>
                </c:pt>
                <c:pt idx="355">
                  <c:v>45595</c:v>
                </c:pt>
                <c:pt idx="356">
                  <c:v>45594</c:v>
                </c:pt>
                <c:pt idx="357">
                  <c:v>45593</c:v>
                </c:pt>
                <c:pt idx="358">
                  <c:v>45590</c:v>
                </c:pt>
                <c:pt idx="359">
                  <c:v>45589</c:v>
                </c:pt>
                <c:pt idx="360">
                  <c:v>45588</c:v>
                </c:pt>
                <c:pt idx="361">
                  <c:v>45587</c:v>
                </c:pt>
                <c:pt idx="362">
                  <c:v>45586</c:v>
                </c:pt>
                <c:pt idx="363">
                  <c:v>45583</c:v>
                </c:pt>
                <c:pt idx="364">
                  <c:v>45582</c:v>
                </c:pt>
                <c:pt idx="365">
                  <c:v>45581</c:v>
                </c:pt>
                <c:pt idx="366">
                  <c:v>45580</c:v>
                </c:pt>
                <c:pt idx="367">
                  <c:v>45579</c:v>
                </c:pt>
                <c:pt idx="368">
                  <c:v>45576</c:v>
                </c:pt>
                <c:pt idx="369">
                  <c:v>45575</c:v>
                </c:pt>
                <c:pt idx="370">
                  <c:v>45574</c:v>
                </c:pt>
                <c:pt idx="371">
                  <c:v>45573</c:v>
                </c:pt>
                <c:pt idx="372">
                  <c:v>45572</c:v>
                </c:pt>
                <c:pt idx="373">
                  <c:v>45569</c:v>
                </c:pt>
                <c:pt idx="374">
                  <c:v>45568</c:v>
                </c:pt>
                <c:pt idx="375">
                  <c:v>45566</c:v>
                </c:pt>
                <c:pt idx="376">
                  <c:v>45565</c:v>
                </c:pt>
                <c:pt idx="377">
                  <c:v>45562</c:v>
                </c:pt>
                <c:pt idx="378">
                  <c:v>45561</c:v>
                </c:pt>
                <c:pt idx="379">
                  <c:v>45560</c:v>
                </c:pt>
                <c:pt idx="380">
                  <c:v>45559</c:v>
                </c:pt>
                <c:pt idx="381">
                  <c:v>45558</c:v>
                </c:pt>
                <c:pt idx="382">
                  <c:v>45555</c:v>
                </c:pt>
                <c:pt idx="383">
                  <c:v>45554</c:v>
                </c:pt>
                <c:pt idx="384">
                  <c:v>45553</c:v>
                </c:pt>
                <c:pt idx="385">
                  <c:v>45552</c:v>
                </c:pt>
                <c:pt idx="386">
                  <c:v>45551</c:v>
                </c:pt>
                <c:pt idx="387">
                  <c:v>45548</c:v>
                </c:pt>
                <c:pt idx="388">
                  <c:v>45547</c:v>
                </c:pt>
                <c:pt idx="389">
                  <c:v>45546</c:v>
                </c:pt>
                <c:pt idx="390">
                  <c:v>45545</c:v>
                </c:pt>
                <c:pt idx="391">
                  <c:v>45544</c:v>
                </c:pt>
                <c:pt idx="392">
                  <c:v>45541</c:v>
                </c:pt>
                <c:pt idx="393">
                  <c:v>45540</c:v>
                </c:pt>
                <c:pt idx="394">
                  <c:v>45539</c:v>
                </c:pt>
                <c:pt idx="395">
                  <c:v>45538</c:v>
                </c:pt>
                <c:pt idx="396">
                  <c:v>45537</c:v>
                </c:pt>
                <c:pt idx="397">
                  <c:v>45534</c:v>
                </c:pt>
                <c:pt idx="398">
                  <c:v>45533</c:v>
                </c:pt>
                <c:pt idx="399">
                  <c:v>45532</c:v>
                </c:pt>
                <c:pt idx="400">
                  <c:v>45531</c:v>
                </c:pt>
                <c:pt idx="401">
                  <c:v>45530</c:v>
                </c:pt>
                <c:pt idx="402">
                  <c:v>45527</c:v>
                </c:pt>
                <c:pt idx="403">
                  <c:v>45526</c:v>
                </c:pt>
                <c:pt idx="404">
                  <c:v>45525</c:v>
                </c:pt>
                <c:pt idx="405">
                  <c:v>45524</c:v>
                </c:pt>
                <c:pt idx="406">
                  <c:v>45523</c:v>
                </c:pt>
                <c:pt idx="407">
                  <c:v>45520</c:v>
                </c:pt>
                <c:pt idx="408">
                  <c:v>45518</c:v>
                </c:pt>
                <c:pt idx="409">
                  <c:v>45517</c:v>
                </c:pt>
                <c:pt idx="410">
                  <c:v>45516</c:v>
                </c:pt>
                <c:pt idx="411">
                  <c:v>45513</c:v>
                </c:pt>
                <c:pt idx="412">
                  <c:v>45512</c:v>
                </c:pt>
                <c:pt idx="413">
                  <c:v>45511</c:v>
                </c:pt>
                <c:pt idx="414">
                  <c:v>45510</c:v>
                </c:pt>
                <c:pt idx="415">
                  <c:v>45509</c:v>
                </c:pt>
                <c:pt idx="416">
                  <c:v>45506</c:v>
                </c:pt>
                <c:pt idx="417">
                  <c:v>45505</c:v>
                </c:pt>
                <c:pt idx="418">
                  <c:v>45504</c:v>
                </c:pt>
                <c:pt idx="419">
                  <c:v>45503</c:v>
                </c:pt>
                <c:pt idx="420">
                  <c:v>45502</c:v>
                </c:pt>
                <c:pt idx="421">
                  <c:v>45499</c:v>
                </c:pt>
                <c:pt idx="422">
                  <c:v>45498</c:v>
                </c:pt>
                <c:pt idx="423">
                  <c:v>45497</c:v>
                </c:pt>
                <c:pt idx="424">
                  <c:v>45496</c:v>
                </c:pt>
                <c:pt idx="425">
                  <c:v>45495</c:v>
                </c:pt>
                <c:pt idx="426">
                  <c:v>45492</c:v>
                </c:pt>
                <c:pt idx="427">
                  <c:v>45491</c:v>
                </c:pt>
                <c:pt idx="428">
                  <c:v>45489</c:v>
                </c:pt>
                <c:pt idx="429">
                  <c:v>45488</c:v>
                </c:pt>
                <c:pt idx="430">
                  <c:v>45485</c:v>
                </c:pt>
                <c:pt idx="431">
                  <c:v>45484</c:v>
                </c:pt>
                <c:pt idx="432">
                  <c:v>45483</c:v>
                </c:pt>
                <c:pt idx="433">
                  <c:v>45482</c:v>
                </c:pt>
                <c:pt idx="434">
                  <c:v>45481</c:v>
                </c:pt>
                <c:pt idx="435">
                  <c:v>45478</c:v>
                </c:pt>
                <c:pt idx="436">
                  <c:v>45477</c:v>
                </c:pt>
                <c:pt idx="437">
                  <c:v>45476</c:v>
                </c:pt>
                <c:pt idx="438">
                  <c:v>45475</c:v>
                </c:pt>
                <c:pt idx="439">
                  <c:v>45474</c:v>
                </c:pt>
                <c:pt idx="440">
                  <c:v>45471</c:v>
                </c:pt>
                <c:pt idx="441">
                  <c:v>45470</c:v>
                </c:pt>
                <c:pt idx="442">
                  <c:v>45469</c:v>
                </c:pt>
                <c:pt idx="443">
                  <c:v>45468</c:v>
                </c:pt>
                <c:pt idx="444">
                  <c:v>45467</c:v>
                </c:pt>
                <c:pt idx="445">
                  <c:v>45464</c:v>
                </c:pt>
                <c:pt idx="446">
                  <c:v>45463</c:v>
                </c:pt>
                <c:pt idx="447">
                  <c:v>45462</c:v>
                </c:pt>
                <c:pt idx="448">
                  <c:v>45461</c:v>
                </c:pt>
                <c:pt idx="449">
                  <c:v>45457</c:v>
                </c:pt>
                <c:pt idx="450">
                  <c:v>45456</c:v>
                </c:pt>
                <c:pt idx="451">
                  <c:v>45455</c:v>
                </c:pt>
                <c:pt idx="452">
                  <c:v>45454</c:v>
                </c:pt>
                <c:pt idx="453">
                  <c:v>45453</c:v>
                </c:pt>
                <c:pt idx="454">
                  <c:v>45450</c:v>
                </c:pt>
                <c:pt idx="455">
                  <c:v>45449</c:v>
                </c:pt>
                <c:pt idx="456">
                  <c:v>45448</c:v>
                </c:pt>
                <c:pt idx="457">
                  <c:v>45447</c:v>
                </c:pt>
                <c:pt idx="458">
                  <c:v>45446</c:v>
                </c:pt>
                <c:pt idx="459">
                  <c:v>45443</c:v>
                </c:pt>
                <c:pt idx="460">
                  <c:v>45442</c:v>
                </c:pt>
                <c:pt idx="461">
                  <c:v>45441</c:v>
                </c:pt>
                <c:pt idx="462">
                  <c:v>45440</c:v>
                </c:pt>
                <c:pt idx="463">
                  <c:v>45439</c:v>
                </c:pt>
                <c:pt idx="464">
                  <c:v>45436</c:v>
                </c:pt>
                <c:pt idx="465">
                  <c:v>45435</c:v>
                </c:pt>
                <c:pt idx="466">
                  <c:v>45434</c:v>
                </c:pt>
                <c:pt idx="467">
                  <c:v>45433</c:v>
                </c:pt>
                <c:pt idx="468">
                  <c:v>45430</c:v>
                </c:pt>
                <c:pt idx="469">
                  <c:v>45429</c:v>
                </c:pt>
                <c:pt idx="470">
                  <c:v>45428</c:v>
                </c:pt>
                <c:pt idx="471">
                  <c:v>45427</c:v>
                </c:pt>
                <c:pt idx="472">
                  <c:v>45426</c:v>
                </c:pt>
                <c:pt idx="473">
                  <c:v>45425</c:v>
                </c:pt>
                <c:pt idx="474">
                  <c:v>45422</c:v>
                </c:pt>
                <c:pt idx="475">
                  <c:v>45421</c:v>
                </c:pt>
                <c:pt idx="476">
                  <c:v>45420</c:v>
                </c:pt>
                <c:pt idx="477">
                  <c:v>45419</c:v>
                </c:pt>
                <c:pt idx="478">
                  <c:v>45418</c:v>
                </c:pt>
                <c:pt idx="479">
                  <c:v>45415</c:v>
                </c:pt>
                <c:pt idx="480">
                  <c:v>45414</c:v>
                </c:pt>
                <c:pt idx="481">
                  <c:v>45412</c:v>
                </c:pt>
                <c:pt idx="482">
                  <c:v>45411</c:v>
                </c:pt>
                <c:pt idx="483">
                  <c:v>45408</c:v>
                </c:pt>
                <c:pt idx="484">
                  <c:v>45407</c:v>
                </c:pt>
                <c:pt idx="485">
                  <c:v>45406</c:v>
                </c:pt>
                <c:pt idx="486">
                  <c:v>45405</c:v>
                </c:pt>
                <c:pt idx="487">
                  <c:v>45404</c:v>
                </c:pt>
                <c:pt idx="488">
                  <c:v>45401</c:v>
                </c:pt>
                <c:pt idx="489">
                  <c:v>45400</c:v>
                </c:pt>
                <c:pt idx="490">
                  <c:v>45398</c:v>
                </c:pt>
                <c:pt idx="491">
                  <c:v>45397</c:v>
                </c:pt>
                <c:pt idx="492">
                  <c:v>45394</c:v>
                </c:pt>
                <c:pt idx="493">
                  <c:v>45392</c:v>
                </c:pt>
                <c:pt idx="494">
                  <c:v>45391</c:v>
                </c:pt>
                <c:pt idx="495">
                  <c:v>45390</c:v>
                </c:pt>
                <c:pt idx="496">
                  <c:v>45387</c:v>
                </c:pt>
                <c:pt idx="497">
                  <c:v>45386</c:v>
                </c:pt>
                <c:pt idx="498">
                  <c:v>45385</c:v>
                </c:pt>
                <c:pt idx="499">
                  <c:v>45384</c:v>
                </c:pt>
                <c:pt idx="500">
                  <c:v>45383</c:v>
                </c:pt>
                <c:pt idx="501">
                  <c:v>45379</c:v>
                </c:pt>
                <c:pt idx="502">
                  <c:v>45378</c:v>
                </c:pt>
                <c:pt idx="503">
                  <c:v>45377</c:v>
                </c:pt>
                <c:pt idx="504">
                  <c:v>45373</c:v>
                </c:pt>
                <c:pt idx="505">
                  <c:v>45372</c:v>
                </c:pt>
                <c:pt idx="506">
                  <c:v>45371</c:v>
                </c:pt>
                <c:pt idx="507">
                  <c:v>45370</c:v>
                </c:pt>
                <c:pt idx="508">
                  <c:v>45369</c:v>
                </c:pt>
                <c:pt idx="509">
                  <c:v>45366</c:v>
                </c:pt>
                <c:pt idx="510">
                  <c:v>45365</c:v>
                </c:pt>
                <c:pt idx="511">
                  <c:v>45364</c:v>
                </c:pt>
                <c:pt idx="512">
                  <c:v>45363</c:v>
                </c:pt>
                <c:pt idx="513">
                  <c:v>45362</c:v>
                </c:pt>
                <c:pt idx="514">
                  <c:v>45358</c:v>
                </c:pt>
                <c:pt idx="515">
                  <c:v>45357</c:v>
                </c:pt>
                <c:pt idx="516">
                  <c:v>45356</c:v>
                </c:pt>
                <c:pt idx="517">
                  <c:v>45355</c:v>
                </c:pt>
                <c:pt idx="518">
                  <c:v>45353</c:v>
                </c:pt>
                <c:pt idx="519">
                  <c:v>45352</c:v>
                </c:pt>
                <c:pt idx="520">
                  <c:v>45351</c:v>
                </c:pt>
                <c:pt idx="521">
                  <c:v>45350</c:v>
                </c:pt>
                <c:pt idx="522">
                  <c:v>45349</c:v>
                </c:pt>
                <c:pt idx="523">
                  <c:v>45348</c:v>
                </c:pt>
                <c:pt idx="524">
                  <c:v>45345</c:v>
                </c:pt>
                <c:pt idx="525">
                  <c:v>45344</c:v>
                </c:pt>
                <c:pt idx="526">
                  <c:v>45343</c:v>
                </c:pt>
                <c:pt idx="527">
                  <c:v>45342</c:v>
                </c:pt>
                <c:pt idx="528">
                  <c:v>45341</c:v>
                </c:pt>
                <c:pt idx="529">
                  <c:v>45338</c:v>
                </c:pt>
                <c:pt idx="530">
                  <c:v>45337</c:v>
                </c:pt>
                <c:pt idx="531">
                  <c:v>45336</c:v>
                </c:pt>
                <c:pt idx="532">
                  <c:v>45335</c:v>
                </c:pt>
                <c:pt idx="533">
                  <c:v>45334</c:v>
                </c:pt>
                <c:pt idx="534">
                  <c:v>45331</c:v>
                </c:pt>
                <c:pt idx="535">
                  <c:v>45330</c:v>
                </c:pt>
                <c:pt idx="536">
                  <c:v>45329</c:v>
                </c:pt>
                <c:pt idx="537">
                  <c:v>45328</c:v>
                </c:pt>
                <c:pt idx="538">
                  <c:v>45327</c:v>
                </c:pt>
                <c:pt idx="539">
                  <c:v>45324</c:v>
                </c:pt>
                <c:pt idx="540">
                  <c:v>45323</c:v>
                </c:pt>
                <c:pt idx="541">
                  <c:v>45322</c:v>
                </c:pt>
                <c:pt idx="542">
                  <c:v>45321</c:v>
                </c:pt>
                <c:pt idx="543">
                  <c:v>45320</c:v>
                </c:pt>
                <c:pt idx="544">
                  <c:v>45316</c:v>
                </c:pt>
                <c:pt idx="545">
                  <c:v>45315</c:v>
                </c:pt>
                <c:pt idx="546">
                  <c:v>45314</c:v>
                </c:pt>
                <c:pt idx="547">
                  <c:v>45311</c:v>
                </c:pt>
                <c:pt idx="548">
                  <c:v>45310</c:v>
                </c:pt>
                <c:pt idx="549">
                  <c:v>45309</c:v>
                </c:pt>
                <c:pt idx="550">
                  <c:v>45308</c:v>
                </c:pt>
                <c:pt idx="551">
                  <c:v>45307</c:v>
                </c:pt>
                <c:pt idx="552">
                  <c:v>45306</c:v>
                </c:pt>
                <c:pt idx="553">
                  <c:v>45303</c:v>
                </c:pt>
                <c:pt idx="554">
                  <c:v>45302</c:v>
                </c:pt>
                <c:pt idx="555">
                  <c:v>45301</c:v>
                </c:pt>
                <c:pt idx="556">
                  <c:v>45300</c:v>
                </c:pt>
                <c:pt idx="557">
                  <c:v>45299</c:v>
                </c:pt>
                <c:pt idx="558">
                  <c:v>45296</c:v>
                </c:pt>
                <c:pt idx="559">
                  <c:v>45295</c:v>
                </c:pt>
                <c:pt idx="560">
                  <c:v>45294</c:v>
                </c:pt>
                <c:pt idx="561">
                  <c:v>45293</c:v>
                </c:pt>
                <c:pt idx="562">
                  <c:v>45292</c:v>
                </c:pt>
                <c:pt idx="563">
                  <c:v>45289</c:v>
                </c:pt>
                <c:pt idx="564">
                  <c:v>45288</c:v>
                </c:pt>
                <c:pt idx="565">
                  <c:v>45287</c:v>
                </c:pt>
                <c:pt idx="566">
                  <c:v>45286</c:v>
                </c:pt>
                <c:pt idx="567">
                  <c:v>45282</c:v>
                </c:pt>
                <c:pt idx="568">
                  <c:v>45281</c:v>
                </c:pt>
                <c:pt idx="569">
                  <c:v>45280</c:v>
                </c:pt>
                <c:pt idx="570">
                  <c:v>45279</c:v>
                </c:pt>
                <c:pt idx="571">
                  <c:v>45278</c:v>
                </c:pt>
                <c:pt idx="572">
                  <c:v>45275</c:v>
                </c:pt>
                <c:pt idx="573">
                  <c:v>45274</c:v>
                </c:pt>
                <c:pt idx="574">
                  <c:v>45273</c:v>
                </c:pt>
                <c:pt idx="575">
                  <c:v>45272</c:v>
                </c:pt>
                <c:pt idx="576">
                  <c:v>45271</c:v>
                </c:pt>
                <c:pt idx="577">
                  <c:v>45268</c:v>
                </c:pt>
                <c:pt idx="578">
                  <c:v>45267</c:v>
                </c:pt>
                <c:pt idx="579">
                  <c:v>45266</c:v>
                </c:pt>
                <c:pt idx="580">
                  <c:v>45265</c:v>
                </c:pt>
                <c:pt idx="581">
                  <c:v>45264</c:v>
                </c:pt>
                <c:pt idx="582">
                  <c:v>45261</c:v>
                </c:pt>
                <c:pt idx="583">
                  <c:v>45260</c:v>
                </c:pt>
                <c:pt idx="584">
                  <c:v>45259</c:v>
                </c:pt>
                <c:pt idx="585">
                  <c:v>45258</c:v>
                </c:pt>
                <c:pt idx="586">
                  <c:v>45254</c:v>
                </c:pt>
                <c:pt idx="587">
                  <c:v>45253</c:v>
                </c:pt>
                <c:pt idx="588">
                  <c:v>45252</c:v>
                </c:pt>
                <c:pt idx="589">
                  <c:v>45251</c:v>
                </c:pt>
                <c:pt idx="590">
                  <c:v>45250</c:v>
                </c:pt>
                <c:pt idx="591">
                  <c:v>45247</c:v>
                </c:pt>
                <c:pt idx="592">
                  <c:v>45246</c:v>
                </c:pt>
                <c:pt idx="593">
                  <c:v>45245</c:v>
                </c:pt>
                <c:pt idx="594">
                  <c:v>45243</c:v>
                </c:pt>
                <c:pt idx="595">
                  <c:v>45242</c:v>
                </c:pt>
                <c:pt idx="596">
                  <c:v>45240</c:v>
                </c:pt>
                <c:pt idx="597">
                  <c:v>45239</c:v>
                </c:pt>
                <c:pt idx="598">
                  <c:v>45238</c:v>
                </c:pt>
                <c:pt idx="599">
                  <c:v>45237</c:v>
                </c:pt>
                <c:pt idx="600">
                  <c:v>45236</c:v>
                </c:pt>
                <c:pt idx="601">
                  <c:v>45233</c:v>
                </c:pt>
                <c:pt idx="602">
                  <c:v>45232</c:v>
                </c:pt>
                <c:pt idx="603">
                  <c:v>45231</c:v>
                </c:pt>
                <c:pt idx="604">
                  <c:v>45230</c:v>
                </c:pt>
                <c:pt idx="605">
                  <c:v>45229</c:v>
                </c:pt>
                <c:pt idx="606">
                  <c:v>45226</c:v>
                </c:pt>
                <c:pt idx="607">
                  <c:v>45225</c:v>
                </c:pt>
                <c:pt idx="608">
                  <c:v>45224</c:v>
                </c:pt>
                <c:pt idx="609">
                  <c:v>45222</c:v>
                </c:pt>
                <c:pt idx="610">
                  <c:v>45219</c:v>
                </c:pt>
                <c:pt idx="611">
                  <c:v>45218</c:v>
                </c:pt>
                <c:pt idx="612">
                  <c:v>45217</c:v>
                </c:pt>
                <c:pt idx="613">
                  <c:v>45216</c:v>
                </c:pt>
                <c:pt idx="614">
                  <c:v>45215</c:v>
                </c:pt>
                <c:pt idx="615">
                  <c:v>45212</c:v>
                </c:pt>
                <c:pt idx="616">
                  <c:v>45211</c:v>
                </c:pt>
                <c:pt idx="617">
                  <c:v>45210</c:v>
                </c:pt>
                <c:pt idx="618">
                  <c:v>45209</c:v>
                </c:pt>
                <c:pt idx="619">
                  <c:v>45208</c:v>
                </c:pt>
                <c:pt idx="620">
                  <c:v>45205</c:v>
                </c:pt>
                <c:pt idx="621">
                  <c:v>45204</c:v>
                </c:pt>
                <c:pt idx="622">
                  <c:v>45203</c:v>
                </c:pt>
                <c:pt idx="623">
                  <c:v>45202</c:v>
                </c:pt>
                <c:pt idx="624">
                  <c:v>45198</c:v>
                </c:pt>
                <c:pt idx="625">
                  <c:v>45197</c:v>
                </c:pt>
                <c:pt idx="626">
                  <c:v>45196</c:v>
                </c:pt>
                <c:pt idx="627">
                  <c:v>45195</c:v>
                </c:pt>
                <c:pt idx="628">
                  <c:v>45194</c:v>
                </c:pt>
                <c:pt idx="629">
                  <c:v>45191</c:v>
                </c:pt>
                <c:pt idx="630">
                  <c:v>45190</c:v>
                </c:pt>
                <c:pt idx="631">
                  <c:v>45189</c:v>
                </c:pt>
                <c:pt idx="632">
                  <c:v>45187</c:v>
                </c:pt>
                <c:pt idx="633">
                  <c:v>45184</c:v>
                </c:pt>
                <c:pt idx="634">
                  <c:v>45183</c:v>
                </c:pt>
                <c:pt idx="635">
                  <c:v>45182</c:v>
                </c:pt>
                <c:pt idx="636">
                  <c:v>45181</c:v>
                </c:pt>
                <c:pt idx="637">
                  <c:v>45180</c:v>
                </c:pt>
                <c:pt idx="638">
                  <c:v>45177</c:v>
                </c:pt>
                <c:pt idx="639">
                  <c:v>45176</c:v>
                </c:pt>
                <c:pt idx="640">
                  <c:v>45175</c:v>
                </c:pt>
                <c:pt idx="641">
                  <c:v>45174</c:v>
                </c:pt>
                <c:pt idx="642">
                  <c:v>45173</c:v>
                </c:pt>
                <c:pt idx="643">
                  <c:v>45170</c:v>
                </c:pt>
                <c:pt idx="644">
                  <c:v>45169</c:v>
                </c:pt>
                <c:pt idx="645">
                  <c:v>45168</c:v>
                </c:pt>
                <c:pt idx="646">
                  <c:v>45167</c:v>
                </c:pt>
                <c:pt idx="647">
                  <c:v>45166</c:v>
                </c:pt>
                <c:pt idx="648">
                  <c:v>45163</c:v>
                </c:pt>
                <c:pt idx="649">
                  <c:v>45162</c:v>
                </c:pt>
                <c:pt idx="650">
                  <c:v>45161</c:v>
                </c:pt>
                <c:pt idx="651">
                  <c:v>45160</c:v>
                </c:pt>
                <c:pt idx="652">
                  <c:v>45159</c:v>
                </c:pt>
                <c:pt idx="653">
                  <c:v>45156</c:v>
                </c:pt>
                <c:pt idx="654">
                  <c:v>45155</c:v>
                </c:pt>
                <c:pt idx="655">
                  <c:v>45154</c:v>
                </c:pt>
                <c:pt idx="656">
                  <c:v>45152</c:v>
                </c:pt>
                <c:pt idx="657">
                  <c:v>45149</c:v>
                </c:pt>
                <c:pt idx="658">
                  <c:v>45148</c:v>
                </c:pt>
                <c:pt idx="659">
                  <c:v>45147</c:v>
                </c:pt>
                <c:pt idx="660">
                  <c:v>45146</c:v>
                </c:pt>
                <c:pt idx="661">
                  <c:v>45145</c:v>
                </c:pt>
                <c:pt idx="662">
                  <c:v>45142</c:v>
                </c:pt>
                <c:pt idx="663">
                  <c:v>45141</c:v>
                </c:pt>
                <c:pt idx="664">
                  <c:v>45140</c:v>
                </c:pt>
                <c:pt idx="665">
                  <c:v>45139</c:v>
                </c:pt>
                <c:pt idx="666">
                  <c:v>45138</c:v>
                </c:pt>
                <c:pt idx="667">
                  <c:v>45135</c:v>
                </c:pt>
                <c:pt idx="668">
                  <c:v>45134</c:v>
                </c:pt>
                <c:pt idx="669">
                  <c:v>45133</c:v>
                </c:pt>
                <c:pt idx="670">
                  <c:v>45132</c:v>
                </c:pt>
                <c:pt idx="671">
                  <c:v>45131</c:v>
                </c:pt>
                <c:pt idx="672">
                  <c:v>45128</c:v>
                </c:pt>
                <c:pt idx="673">
                  <c:v>45127</c:v>
                </c:pt>
                <c:pt idx="674">
                  <c:v>45126</c:v>
                </c:pt>
                <c:pt idx="675">
                  <c:v>45125</c:v>
                </c:pt>
                <c:pt idx="676">
                  <c:v>45124</c:v>
                </c:pt>
                <c:pt idx="677">
                  <c:v>45121</c:v>
                </c:pt>
                <c:pt idx="678">
                  <c:v>45120</c:v>
                </c:pt>
                <c:pt idx="679">
                  <c:v>45119</c:v>
                </c:pt>
                <c:pt idx="680">
                  <c:v>45118</c:v>
                </c:pt>
                <c:pt idx="681">
                  <c:v>45117</c:v>
                </c:pt>
                <c:pt idx="682">
                  <c:v>45114</c:v>
                </c:pt>
                <c:pt idx="683">
                  <c:v>45113</c:v>
                </c:pt>
                <c:pt idx="684">
                  <c:v>45112</c:v>
                </c:pt>
                <c:pt idx="685">
                  <c:v>45111</c:v>
                </c:pt>
                <c:pt idx="686">
                  <c:v>45110</c:v>
                </c:pt>
                <c:pt idx="687">
                  <c:v>45107</c:v>
                </c:pt>
                <c:pt idx="688">
                  <c:v>45105</c:v>
                </c:pt>
                <c:pt idx="689">
                  <c:v>45104</c:v>
                </c:pt>
                <c:pt idx="690">
                  <c:v>45103</c:v>
                </c:pt>
                <c:pt idx="691">
                  <c:v>45100</c:v>
                </c:pt>
                <c:pt idx="692">
                  <c:v>45099</c:v>
                </c:pt>
                <c:pt idx="693">
                  <c:v>45098</c:v>
                </c:pt>
                <c:pt idx="694">
                  <c:v>45097</c:v>
                </c:pt>
                <c:pt idx="695">
                  <c:v>45096</c:v>
                </c:pt>
                <c:pt idx="696">
                  <c:v>45093</c:v>
                </c:pt>
                <c:pt idx="697">
                  <c:v>45092</c:v>
                </c:pt>
                <c:pt idx="698">
                  <c:v>45091</c:v>
                </c:pt>
                <c:pt idx="699">
                  <c:v>45090</c:v>
                </c:pt>
                <c:pt idx="700">
                  <c:v>45089</c:v>
                </c:pt>
                <c:pt idx="701">
                  <c:v>45086</c:v>
                </c:pt>
                <c:pt idx="702">
                  <c:v>45085</c:v>
                </c:pt>
                <c:pt idx="703">
                  <c:v>45084</c:v>
                </c:pt>
                <c:pt idx="704">
                  <c:v>45083</c:v>
                </c:pt>
                <c:pt idx="705">
                  <c:v>45082</c:v>
                </c:pt>
                <c:pt idx="706">
                  <c:v>45079</c:v>
                </c:pt>
                <c:pt idx="707">
                  <c:v>45078</c:v>
                </c:pt>
                <c:pt idx="708">
                  <c:v>45077</c:v>
                </c:pt>
                <c:pt idx="709">
                  <c:v>45076</c:v>
                </c:pt>
                <c:pt idx="710">
                  <c:v>45075</c:v>
                </c:pt>
                <c:pt idx="711">
                  <c:v>45072</c:v>
                </c:pt>
                <c:pt idx="712">
                  <c:v>45071</c:v>
                </c:pt>
                <c:pt idx="713">
                  <c:v>45070</c:v>
                </c:pt>
                <c:pt idx="714">
                  <c:v>45069</c:v>
                </c:pt>
                <c:pt idx="715">
                  <c:v>45068</c:v>
                </c:pt>
                <c:pt idx="716">
                  <c:v>45065</c:v>
                </c:pt>
                <c:pt idx="717">
                  <c:v>45064</c:v>
                </c:pt>
                <c:pt idx="718">
                  <c:v>45063</c:v>
                </c:pt>
                <c:pt idx="719">
                  <c:v>45062</c:v>
                </c:pt>
                <c:pt idx="720">
                  <c:v>45061</c:v>
                </c:pt>
                <c:pt idx="721">
                  <c:v>45058</c:v>
                </c:pt>
                <c:pt idx="722">
                  <c:v>45057</c:v>
                </c:pt>
                <c:pt idx="723">
                  <c:v>45056</c:v>
                </c:pt>
                <c:pt idx="724">
                  <c:v>45055</c:v>
                </c:pt>
                <c:pt idx="725">
                  <c:v>45054</c:v>
                </c:pt>
                <c:pt idx="726">
                  <c:v>45051</c:v>
                </c:pt>
                <c:pt idx="727">
                  <c:v>45050</c:v>
                </c:pt>
                <c:pt idx="728">
                  <c:v>45049</c:v>
                </c:pt>
                <c:pt idx="729">
                  <c:v>45048</c:v>
                </c:pt>
                <c:pt idx="730">
                  <c:v>45044</c:v>
                </c:pt>
                <c:pt idx="731">
                  <c:v>45043</c:v>
                </c:pt>
                <c:pt idx="732">
                  <c:v>45042</c:v>
                </c:pt>
                <c:pt idx="733">
                  <c:v>45041</c:v>
                </c:pt>
                <c:pt idx="734">
                  <c:v>45040</c:v>
                </c:pt>
                <c:pt idx="735">
                  <c:v>45037</c:v>
                </c:pt>
                <c:pt idx="736">
                  <c:v>45036</c:v>
                </c:pt>
                <c:pt idx="737">
                  <c:v>45035</c:v>
                </c:pt>
                <c:pt idx="738">
                  <c:v>45034</c:v>
                </c:pt>
                <c:pt idx="739">
                  <c:v>45033</c:v>
                </c:pt>
                <c:pt idx="740">
                  <c:v>45029</c:v>
                </c:pt>
                <c:pt idx="741">
                  <c:v>45028</c:v>
                </c:pt>
                <c:pt idx="742">
                  <c:v>45027</c:v>
                </c:pt>
                <c:pt idx="743">
                  <c:v>45026</c:v>
                </c:pt>
                <c:pt idx="744">
                  <c:v>45022</c:v>
                </c:pt>
                <c:pt idx="745">
                  <c:v>45021</c:v>
                </c:pt>
                <c:pt idx="746">
                  <c:v>45019</c:v>
                </c:pt>
                <c:pt idx="747">
                  <c:v>45016</c:v>
                </c:pt>
                <c:pt idx="748">
                  <c:v>45014</c:v>
                </c:pt>
                <c:pt idx="749">
                  <c:v>45013</c:v>
                </c:pt>
                <c:pt idx="750">
                  <c:v>45012</c:v>
                </c:pt>
                <c:pt idx="751">
                  <c:v>45009</c:v>
                </c:pt>
                <c:pt idx="752">
                  <c:v>45008</c:v>
                </c:pt>
                <c:pt idx="753">
                  <c:v>45007</c:v>
                </c:pt>
                <c:pt idx="754">
                  <c:v>45006</c:v>
                </c:pt>
                <c:pt idx="755">
                  <c:v>45005</c:v>
                </c:pt>
                <c:pt idx="756">
                  <c:v>45002</c:v>
                </c:pt>
                <c:pt idx="757">
                  <c:v>45001</c:v>
                </c:pt>
                <c:pt idx="758">
                  <c:v>45000</c:v>
                </c:pt>
                <c:pt idx="759">
                  <c:v>44999</c:v>
                </c:pt>
                <c:pt idx="760">
                  <c:v>44998</c:v>
                </c:pt>
                <c:pt idx="761">
                  <c:v>44995</c:v>
                </c:pt>
                <c:pt idx="762">
                  <c:v>44994</c:v>
                </c:pt>
                <c:pt idx="763">
                  <c:v>44993</c:v>
                </c:pt>
                <c:pt idx="764">
                  <c:v>44991</c:v>
                </c:pt>
                <c:pt idx="765">
                  <c:v>44988</c:v>
                </c:pt>
                <c:pt idx="766">
                  <c:v>44987</c:v>
                </c:pt>
                <c:pt idx="767">
                  <c:v>44986</c:v>
                </c:pt>
                <c:pt idx="768">
                  <c:v>44985</c:v>
                </c:pt>
                <c:pt idx="769">
                  <c:v>44984</c:v>
                </c:pt>
                <c:pt idx="770">
                  <c:v>44981</c:v>
                </c:pt>
                <c:pt idx="771">
                  <c:v>44980</c:v>
                </c:pt>
                <c:pt idx="772">
                  <c:v>44979</c:v>
                </c:pt>
                <c:pt idx="773">
                  <c:v>44978</c:v>
                </c:pt>
                <c:pt idx="774">
                  <c:v>44977</c:v>
                </c:pt>
                <c:pt idx="775">
                  <c:v>44974</c:v>
                </c:pt>
                <c:pt idx="776">
                  <c:v>44973</c:v>
                </c:pt>
                <c:pt idx="777">
                  <c:v>44972</c:v>
                </c:pt>
                <c:pt idx="778">
                  <c:v>44971</c:v>
                </c:pt>
                <c:pt idx="779">
                  <c:v>44970</c:v>
                </c:pt>
                <c:pt idx="780">
                  <c:v>44967</c:v>
                </c:pt>
                <c:pt idx="781">
                  <c:v>44966</c:v>
                </c:pt>
                <c:pt idx="782">
                  <c:v>44965</c:v>
                </c:pt>
                <c:pt idx="783">
                  <c:v>44964</c:v>
                </c:pt>
                <c:pt idx="784">
                  <c:v>44963</c:v>
                </c:pt>
                <c:pt idx="785">
                  <c:v>44960</c:v>
                </c:pt>
                <c:pt idx="786">
                  <c:v>44959</c:v>
                </c:pt>
                <c:pt idx="787">
                  <c:v>44958</c:v>
                </c:pt>
                <c:pt idx="788">
                  <c:v>44957</c:v>
                </c:pt>
                <c:pt idx="789">
                  <c:v>44956</c:v>
                </c:pt>
                <c:pt idx="790">
                  <c:v>44953</c:v>
                </c:pt>
                <c:pt idx="791">
                  <c:v>44951</c:v>
                </c:pt>
                <c:pt idx="792">
                  <c:v>44950</c:v>
                </c:pt>
                <c:pt idx="793">
                  <c:v>44949</c:v>
                </c:pt>
                <c:pt idx="794">
                  <c:v>44946</c:v>
                </c:pt>
                <c:pt idx="795">
                  <c:v>44945</c:v>
                </c:pt>
                <c:pt idx="796">
                  <c:v>44944</c:v>
                </c:pt>
                <c:pt idx="797">
                  <c:v>44943</c:v>
                </c:pt>
                <c:pt idx="798">
                  <c:v>44942</c:v>
                </c:pt>
                <c:pt idx="799">
                  <c:v>44939</c:v>
                </c:pt>
                <c:pt idx="800">
                  <c:v>44938</c:v>
                </c:pt>
                <c:pt idx="801">
                  <c:v>44937</c:v>
                </c:pt>
                <c:pt idx="802">
                  <c:v>44936</c:v>
                </c:pt>
                <c:pt idx="803">
                  <c:v>44935</c:v>
                </c:pt>
                <c:pt idx="804">
                  <c:v>44932</c:v>
                </c:pt>
                <c:pt idx="805">
                  <c:v>44931</c:v>
                </c:pt>
                <c:pt idx="806">
                  <c:v>44930</c:v>
                </c:pt>
                <c:pt idx="807">
                  <c:v>44929</c:v>
                </c:pt>
                <c:pt idx="808">
                  <c:v>44928</c:v>
                </c:pt>
                <c:pt idx="809">
                  <c:v>44925</c:v>
                </c:pt>
                <c:pt idx="810">
                  <c:v>44924</c:v>
                </c:pt>
                <c:pt idx="811">
                  <c:v>44923</c:v>
                </c:pt>
                <c:pt idx="812">
                  <c:v>44922</c:v>
                </c:pt>
                <c:pt idx="813">
                  <c:v>44921</c:v>
                </c:pt>
                <c:pt idx="814">
                  <c:v>44918</c:v>
                </c:pt>
                <c:pt idx="815">
                  <c:v>44917</c:v>
                </c:pt>
                <c:pt idx="816">
                  <c:v>44916</c:v>
                </c:pt>
                <c:pt idx="817">
                  <c:v>44915</c:v>
                </c:pt>
                <c:pt idx="818">
                  <c:v>44914</c:v>
                </c:pt>
                <c:pt idx="819">
                  <c:v>44911</c:v>
                </c:pt>
                <c:pt idx="820">
                  <c:v>44910</c:v>
                </c:pt>
                <c:pt idx="821">
                  <c:v>44909</c:v>
                </c:pt>
                <c:pt idx="822">
                  <c:v>44908</c:v>
                </c:pt>
                <c:pt idx="823">
                  <c:v>44907</c:v>
                </c:pt>
                <c:pt idx="824">
                  <c:v>44904</c:v>
                </c:pt>
                <c:pt idx="825">
                  <c:v>44903</c:v>
                </c:pt>
                <c:pt idx="826">
                  <c:v>44902</c:v>
                </c:pt>
                <c:pt idx="827">
                  <c:v>44901</c:v>
                </c:pt>
                <c:pt idx="828">
                  <c:v>44900</c:v>
                </c:pt>
                <c:pt idx="829">
                  <c:v>44897</c:v>
                </c:pt>
                <c:pt idx="830">
                  <c:v>44896</c:v>
                </c:pt>
                <c:pt idx="831">
                  <c:v>44895</c:v>
                </c:pt>
                <c:pt idx="832">
                  <c:v>44894</c:v>
                </c:pt>
                <c:pt idx="833">
                  <c:v>44893</c:v>
                </c:pt>
                <c:pt idx="834">
                  <c:v>44890</c:v>
                </c:pt>
                <c:pt idx="835">
                  <c:v>44889</c:v>
                </c:pt>
                <c:pt idx="836">
                  <c:v>44888</c:v>
                </c:pt>
                <c:pt idx="837">
                  <c:v>44887</c:v>
                </c:pt>
                <c:pt idx="838">
                  <c:v>44886</c:v>
                </c:pt>
                <c:pt idx="839">
                  <c:v>44883</c:v>
                </c:pt>
                <c:pt idx="840">
                  <c:v>44882</c:v>
                </c:pt>
                <c:pt idx="841">
                  <c:v>44881</c:v>
                </c:pt>
                <c:pt idx="842">
                  <c:v>44880</c:v>
                </c:pt>
                <c:pt idx="843">
                  <c:v>44879</c:v>
                </c:pt>
                <c:pt idx="844">
                  <c:v>44876</c:v>
                </c:pt>
                <c:pt idx="845">
                  <c:v>44875</c:v>
                </c:pt>
                <c:pt idx="846">
                  <c:v>44874</c:v>
                </c:pt>
                <c:pt idx="847">
                  <c:v>44872</c:v>
                </c:pt>
                <c:pt idx="848">
                  <c:v>44869</c:v>
                </c:pt>
                <c:pt idx="849">
                  <c:v>44868</c:v>
                </c:pt>
                <c:pt idx="850">
                  <c:v>44867</c:v>
                </c:pt>
                <c:pt idx="851">
                  <c:v>44866</c:v>
                </c:pt>
                <c:pt idx="852">
                  <c:v>44865</c:v>
                </c:pt>
                <c:pt idx="853">
                  <c:v>44862</c:v>
                </c:pt>
                <c:pt idx="854">
                  <c:v>44861</c:v>
                </c:pt>
                <c:pt idx="855">
                  <c:v>44859</c:v>
                </c:pt>
                <c:pt idx="856">
                  <c:v>44858</c:v>
                </c:pt>
                <c:pt idx="857">
                  <c:v>44855</c:v>
                </c:pt>
                <c:pt idx="858">
                  <c:v>44854</c:v>
                </c:pt>
                <c:pt idx="859">
                  <c:v>44853</c:v>
                </c:pt>
                <c:pt idx="860">
                  <c:v>44852</c:v>
                </c:pt>
                <c:pt idx="861">
                  <c:v>44851</c:v>
                </c:pt>
                <c:pt idx="862">
                  <c:v>44848</c:v>
                </c:pt>
                <c:pt idx="863">
                  <c:v>44847</c:v>
                </c:pt>
                <c:pt idx="864">
                  <c:v>44846</c:v>
                </c:pt>
                <c:pt idx="865">
                  <c:v>44845</c:v>
                </c:pt>
                <c:pt idx="866">
                  <c:v>44844</c:v>
                </c:pt>
                <c:pt idx="867">
                  <c:v>44841</c:v>
                </c:pt>
                <c:pt idx="868">
                  <c:v>44840</c:v>
                </c:pt>
                <c:pt idx="869">
                  <c:v>44838</c:v>
                </c:pt>
                <c:pt idx="870">
                  <c:v>44837</c:v>
                </c:pt>
                <c:pt idx="871">
                  <c:v>44834</c:v>
                </c:pt>
                <c:pt idx="872">
                  <c:v>44833</c:v>
                </c:pt>
                <c:pt idx="873">
                  <c:v>44832</c:v>
                </c:pt>
                <c:pt idx="874">
                  <c:v>44831</c:v>
                </c:pt>
                <c:pt idx="875">
                  <c:v>44830</c:v>
                </c:pt>
                <c:pt idx="876">
                  <c:v>44827</c:v>
                </c:pt>
                <c:pt idx="877">
                  <c:v>44826</c:v>
                </c:pt>
                <c:pt idx="878">
                  <c:v>44825</c:v>
                </c:pt>
                <c:pt idx="879">
                  <c:v>44824</c:v>
                </c:pt>
                <c:pt idx="880">
                  <c:v>44823</c:v>
                </c:pt>
                <c:pt idx="881">
                  <c:v>44820</c:v>
                </c:pt>
                <c:pt idx="882">
                  <c:v>44819</c:v>
                </c:pt>
                <c:pt idx="883">
                  <c:v>44818</c:v>
                </c:pt>
                <c:pt idx="884">
                  <c:v>44817</c:v>
                </c:pt>
                <c:pt idx="885">
                  <c:v>44816</c:v>
                </c:pt>
                <c:pt idx="886">
                  <c:v>44813</c:v>
                </c:pt>
                <c:pt idx="887">
                  <c:v>44812</c:v>
                </c:pt>
                <c:pt idx="888">
                  <c:v>44811</c:v>
                </c:pt>
                <c:pt idx="889">
                  <c:v>44810</c:v>
                </c:pt>
                <c:pt idx="890">
                  <c:v>44809</c:v>
                </c:pt>
                <c:pt idx="891">
                  <c:v>44806</c:v>
                </c:pt>
                <c:pt idx="892">
                  <c:v>44805</c:v>
                </c:pt>
                <c:pt idx="893">
                  <c:v>44803</c:v>
                </c:pt>
                <c:pt idx="894">
                  <c:v>44802</c:v>
                </c:pt>
                <c:pt idx="895">
                  <c:v>44799</c:v>
                </c:pt>
                <c:pt idx="896">
                  <c:v>44798</c:v>
                </c:pt>
                <c:pt idx="897">
                  <c:v>44797</c:v>
                </c:pt>
                <c:pt idx="898">
                  <c:v>44796</c:v>
                </c:pt>
                <c:pt idx="899">
                  <c:v>44795</c:v>
                </c:pt>
                <c:pt idx="900">
                  <c:v>44792</c:v>
                </c:pt>
                <c:pt idx="901">
                  <c:v>44791</c:v>
                </c:pt>
                <c:pt idx="902">
                  <c:v>44790</c:v>
                </c:pt>
                <c:pt idx="903">
                  <c:v>44789</c:v>
                </c:pt>
                <c:pt idx="904">
                  <c:v>44785</c:v>
                </c:pt>
                <c:pt idx="905">
                  <c:v>44784</c:v>
                </c:pt>
                <c:pt idx="906">
                  <c:v>44783</c:v>
                </c:pt>
                <c:pt idx="907">
                  <c:v>44781</c:v>
                </c:pt>
                <c:pt idx="908">
                  <c:v>44778</c:v>
                </c:pt>
                <c:pt idx="909">
                  <c:v>44777</c:v>
                </c:pt>
                <c:pt idx="910">
                  <c:v>44776</c:v>
                </c:pt>
                <c:pt idx="911">
                  <c:v>44775</c:v>
                </c:pt>
                <c:pt idx="912">
                  <c:v>44774</c:v>
                </c:pt>
                <c:pt idx="913">
                  <c:v>44771</c:v>
                </c:pt>
                <c:pt idx="914">
                  <c:v>44770</c:v>
                </c:pt>
                <c:pt idx="915">
                  <c:v>44769</c:v>
                </c:pt>
                <c:pt idx="916">
                  <c:v>44768</c:v>
                </c:pt>
                <c:pt idx="917">
                  <c:v>44767</c:v>
                </c:pt>
                <c:pt idx="918">
                  <c:v>44764</c:v>
                </c:pt>
                <c:pt idx="919">
                  <c:v>44763</c:v>
                </c:pt>
                <c:pt idx="920">
                  <c:v>44762</c:v>
                </c:pt>
                <c:pt idx="921">
                  <c:v>44761</c:v>
                </c:pt>
                <c:pt idx="922">
                  <c:v>44760</c:v>
                </c:pt>
                <c:pt idx="923">
                  <c:v>44757</c:v>
                </c:pt>
                <c:pt idx="924">
                  <c:v>44756</c:v>
                </c:pt>
                <c:pt idx="925">
                  <c:v>44755</c:v>
                </c:pt>
                <c:pt idx="926">
                  <c:v>44754</c:v>
                </c:pt>
                <c:pt idx="927">
                  <c:v>44753</c:v>
                </c:pt>
                <c:pt idx="928">
                  <c:v>44750</c:v>
                </c:pt>
                <c:pt idx="929">
                  <c:v>44749</c:v>
                </c:pt>
                <c:pt idx="930">
                  <c:v>44748</c:v>
                </c:pt>
                <c:pt idx="931">
                  <c:v>44747</c:v>
                </c:pt>
                <c:pt idx="932">
                  <c:v>44746</c:v>
                </c:pt>
                <c:pt idx="933">
                  <c:v>44743</c:v>
                </c:pt>
                <c:pt idx="934">
                  <c:v>44742</c:v>
                </c:pt>
                <c:pt idx="935">
                  <c:v>44741</c:v>
                </c:pt>
                <c:pt idx="936">
                  <c:v>44740</c:v>
                </c:pt>
                <c:pt idx="937">
                  <c:v>44739</c:v>
                </c:pt>
                <c:pt idx="938">
                  <c:v>44736</c:v>
                </c:pt>
                <c:pt idx="939">
                  <c:v>44735</c:v>
                </c:pt>
                <c:pt idx="940">
                  <c:v>44734</c:v>
                </c:pt>
                <c:pt idx="941">
                  <c:v>44733</c:v>
                </c:pt>
                <c:pt idx="942">
                  <c:v>44732</c:v>
                </c:pt>
                <c:pt idx="943">
                  <c:v>44729</c:v>
                </c:pt>
                <c:pt idx="944">
                  <c:v>44728</c:v>
                </c:pt>
                <c:pt idx="945">
                  <c:v>44727</c:v>
                </c:pt>
                <c:pt idx="946">
                  <c:v>44726</c:v>
                </c:pt>
                <c:pt idx="947">
                  <c:v>44725</c:v>
                </c:pt>
                <c:pt idx="948">
                  <c:v>44722</c:v>
                </c:pt>
                <c:pt idx="949">
                  <c:v>44721</c:v>
                </c:pt>
                <c:pt idx="950">
                  <c:v>44720</c:v>
                </c:pt>
                <c:pt idx="951">
                  <c:v>44719</c:v>
                </c:pt>
                <c:pt idx="952">
                  <c:v>44718</c:v>
                </c:pt>
                <c:pt idx="953">
                  <c:v>44715</c:v>
                </c:pt>
                <c:pt idx="954">
                  <c:v>44714</c:v>
                </c:pt>
                <c:pt idx="955">
                  <c:v>44713</c:v>
                </c:pt>
                <c:pt idx="956">
                  <c:v>44712</c:v>
                </c:pt>
                <c:pt idx="957">
                  <c:v>44711</c:v>
                </c:pt>
                <c:pt idx="958">
                  <c:v>44708</c:v>
                </c:pt>
                <c:pt idx="959">
                  <c:v>44707</c:v>
                </c:pt>
                <c:pt idx="960">
                  <c:v>44706</c:v>
                </c:pt>
                <c:pt idx="961">
                  <c:v>44705</c:v>
                </c:pt>
                <c:pt idx="962">
                  <c:v>44704</c:v>
                </c:pt>
                <c:pt idx="963">
                  <c:v>44701</c:v>
                </c:pt>
                <c:pt idx="964">
                  <c:v>44700</c:v>
                </c:pt>
                <c:pt idx="965">
                  <c:v>44699</c:v>
                </c:pt>
                <c:pt idx="966">
                  <c:v>44698</c:v>
                </c:pt>
                <c:pt idx="967">
                  <c:v>44697</c:v>
                </c:pt>
                <c:pt idx="968">
                  <c:v>44694</c:v>
                </c:pt>
                <c:pt idx="969">
                  <c:v>44693</c:v>
                </c:pt>
                <c:pt idx="970">
                  <c:v>44692</c:v>
                </c:pt>
                <c:pt idx="971">
                  <c:v>44691</c:v>
                </c:pt>
                <c:pt idx="972">
                  <c:v>44690</c:v>
                </c:pt>
                <c:pt idx="973">
                  <c:v>44687</c:v>
                </c:pt>
                <c:pt idx="974">
                  <c:v>44686</c:v>
                </c:pt>
                <c:pt idx="975">
                  <c:v>44685</c:v>
                </c:pt>
                <c:pt idx="976">
                  <c:v>44683</c:v>
                </c:pt>
                <c:pt idx="977">
                  <c:v>44680</c:v>
                </c:pt>
                <c:pt idx="978">
                  <c:v>44679</c:v>
                </c:pt>
                <c:pt idx="979">
                  <c:v>44678</c:v>
                </c:pt>
                <c:pt idx="980">
                  <c:v>44677</c:v>
                </c:pt>
                <c:pt idx="981">
                  <c:v>44676</c:v>
                </c:pt>
                <c:pt idx="982">
                  <c:v>44673</c:v>
                </c:pt>
                <c:pt idx="983">
                  <c:v>44672</c:v>
                </c:pt>
                <c:pt idx="984">
                  <c:v>44671</c:v>
                </c:pt>
                <c:pt idx="985">
                  <c:v>44670</c:v>
                </c:pt>
                <c:pt idx="986">
                  <c:v>44669</c:v>
                </c:pt>
                <c:pt idx="987">
                  <c:v>44664</c:v>
                </c:pt>
                <c:pt idx="988">
                  <c:v>44663</c:v>
                </c:pt>
                <c:pt idx="989">
                  <c:v>44662</c:v>
                </c:pt>
                <c:pt idx="990">
                  <c:v>44659</c:v>
                </c:pt>
                <c:pt idx="991">
                  <c:v>44658</c:v>
                </c:pt>
                <c:pt idx="992">
                  <c:v>44657</c:v>
                </c:pt>
                <c:pt idx="993">
                  <c:v>44656</c:v>
                </c:pt>
                <c:pt idx="994">
                  <c:v>44655</c:v>
                </c:pt>
                <c:pt idx="995">
                  <c:v>44652</c:v>
                </c:pt>
                <c:pt idx="996">
                  <c:v>44651</c:v>
                </c:pt>
                <c:pt idx="997">
                  <c:v>44650</c:v>
                </c:pt>
                <c:pt idx="998">
                  <c:v>44649</c:v>
                </c:pt>
                <c:pt idx="999">
                  <c:v>44648</c:v>
                </c:pt>
                <c:pt idx="1000">
                  <c:v>44645</c:v>
                </c:pt>
                <c:pt idx="1001">
                  <c:v>44644</c:v>
                </c:pt>
                <c:pt idx="1002">
                  <c:v>44643</c:v>
                </c:pt>
                <c:pt idx="1003">
                  <c:v>44642</c:v>
                </c:pt>
                <c:pt idx="1004">
                  <c:v>44641</c:v>
                </c:pt>
                <c:pt idx="1005">
                  <c:v>44637</c:v>
                </c:pt>
                <c:pt idx="1006">
                  <c:v>44636</c:v>
                </c:pt>
                <c:pt idx="1007">
                  <c:v>44635</c:v>
                </c:pt>
                <c:pt idx="1008">
                  <c:v>44634</c:v>
                </c:pt>
                <c:pt idx="1009">
                  <c:v>44631</c:v>
                </c:pt>
                <c:pt idx="1010">
                  <c:v>44630</c:v>
                </c:pt>
                <c:pt idx="1011">
                  <c:v>44629</c:v>
                </c:pt>
                <c:pt idx="1012">
                  <c:v>44628</c:v>
                </c:pt>
                <c:pt idx="1013">
                  <c:v>44627</c:v>
                </c:pt>
                <c:pt idx="1014">
                  <c:v>44624</c:v>
                </c:pt>
                <c:pt idx="1015">
                  <c:v>44623</c:v>
                </c:pt>
                <c:pt idx="1016">
                  <c:v>44622</c:v>
                </c:pt>
                <c:pt idx="1017">
                  <c:v>44620</c:v>
                </c:pt>
                <c:pt idx="1018">
                  <c:v>44617</c:v>
                </c:pt>
                <c:pt idx="1019">
                  <c:v>44616</c:v>
                </c:pt>
                <c:pt idx="1020">
                  <c:v>44615</c:v>
                </c:pt>
                <c:pt idx="1021">
                  <c:v>44614</c:v>
                </c:pt>
                <c:pt idx="1022">
                  <c:v>44613</c:v>
                </c:pt>
                <c:pt idx="1023">
                  <c:v>44610</c:v>
                </c:pt>
                <c:pt idx="1024">
                  <c:v>44609</c:v>
                </c:pt>
                <c:pt idx="1025">
                  <c:v>44608</c:v>
                </c:pt>
                <c:pt idx="1026">
                  <c:v>44607</c:v>
                </c:pt>
                <c:pt idx="1027">
                  <c:v>44606</c:v>
                </c:pt>
                <c:pt idx="1028">
                  <c:v>44603</c:v>
                </c:pt>
                <c:pt idx="1029">
                  <c:v>44602</c:v>
                </c:pt>
                <c:pt idx="1030">
                  <c:v>44601</c:v>
                </c:pt>
                <c:pt idx="1031">
                  <c:v>44600</c:v>
                </c:pt>
                <c:pt idx="1032">
                  <c:v>44599</c:v>
                </c:pt>
                <c:pt idx="1033">
                  <c:v>44596</c:v>
                </c:pt>
                <c:pt idx="1034">
                  <c:v>44595</c:v>
                </c:pt>
                <c:pt idx="1035">
                  <c:v>44594</c:v>
                </c:pt>
                <c:pt idx="1036">
                  <c:v>44593</c:v>
                </c:pt>
                <c:pt idx="1037">
                  <c:v>44592</c:v>
                </c:pt>
                <c:pt idx="1038">
                  <c:v>44589</c:v>
                </c:pt>
                <c:pt idx="1039">
                  <c:v>44588</c:v>
                </c:pt>
                <c:pt idx="1040">
                  <c:v>44586</c:v>
                </c:pt>
                <c:pt idx="1041">
                  <c:v>44585</c:v>
                </c:pt>
                <c:pt idx="1042">
                  <c:v>44582</c:v>
                </c:pt>
                <c:pt idx="1043">
                  <c:v>44581</c:v>
                </c:pt>
                <c:pt idx="1044">
                  <c:v>44580</c:v>
                </c:pt>
                <c:pt idx="1045">
                  <c:v>44579</c:v>
                </c:pt>
                <c:pt idx="1046">
                  <c:v>44578</c:v>
                </c:pt>
                <c:pt idx="1047">
                  <c:v>44575</c:v>
                </c:pt>
                <c:pt idx="1048">
                  <c:v>44574</c:v>
                </c:pt>
                <c:pt idx="1049">
                  <c:v>44573</c:v>
                </c:pt>
                <c:pt idx="1050">
                  <c:v>44572</c:v>
                </c:pt>
                <c:pt idx="1051">
                  <c:v>44571</c:v>
                </c:pt>
                <c:pt idx="1052">
                  <c:v>44568</c:v>
                </c:pt>
                <c:pt idx="1053">
                  <c:v>44567</c:v>
                </c:pt>
                <c:pt idx="1054">
                  <c:v>44566</c:v>
                </c:pt>
                <c:pt idx="1055">
                  <c:v>44565</c:v>
                </c:pt>
                <c:pt idx="1056">
                  <c:v>44564</c:v>
                </c:pt>
                <c:pt idx="1057">
                  <c:v>44561</c:v>
                </c:pt>
                <c:pt idx="1058">
                  <c:v>44560</c:v>
                </c:pt>
                <c:pt idx="1059">
                  <c:v>44559</c:v>
                </c:pt>
                <c:pt idx="1060">
                  <c:v>44558</c:v>
                </c:pt>
                <c:pt idx="1061">
                  <c:v>44557</c:v>
                </c:pt>
                <c:pt idx="1062">
                  <c:v>44554</c:v>
                </c:pt>
                <c:pt idx="1063">
                  <c:v>44553</c:v>
                </c:pt>
                <c:pt idx="1064">
                  <c:v>44552</c:v>
                </c:pt>
                <c:pt idx="1065">
                  <c:v>44551</c:v>
                </c:pt>
                <c:pt idx="1066">
                  <c:v>44550</c:v>
                </c:pt>
                <c:pt idx="1067">
                  <c:v>44547</c:v>
                </c:pt>
                <c:pt idx="1068">
                  <c:v>44546</c:v>
                </c:pt>
                <c:pt idx="1069">
                  <c:v>44545</c:v>
                </c:pt>
                <c:pt idx="1070">
                  <c:v>44544</c:v>
                </c:pt>
                <c:pt idx="1071">
                  <c:v>44543</c:v>
                </c:pt>
                <c:pt idx="1072">
                  <c:v>44540</c:v>
                </c:pt>
                <c:pt idx="1073">
                  <c:v>44539</c:v>
                </c:pt>
                <c:pt idx="1074">
                  <c:v>44538</c:v>
                </c:pt>
                <c:pt idx="1075">
                  <c:v>44537</c:v>
                </c:pt>
                <c:pt idx="1076">
                  <c:v>44536</c:v>
                </c:pt>
                <c:pt idx="1077">
                  <c:v>44533</c:v>
                </c:pt>
                <c:pt idx="1078">
                  <c:v>44532</c:v>
                </c:pt>
                <c:pt idx="1079">
                  <c:v>44531</c:v>
                </c:pt>
                <c:pt idx="1080">
                  <c:v>44530</c:v>
                </c:pt>
                <c:pt idx="1081">
                  <c:v>44529</c:v>
                </c:pt>
                <c:pt idx="1082">
                  <c:v>44526</c:v>
                </c:pt>
                <c:pt idx="1083">
                  <c:v>44525</c:v>
                </c:pt>
                <c:pt idx="1084">
                  <c:v>44524</c:v>
                </c:pt>
                <c:pt idx="1085">
                  <c:v>44523</c:v>
                </c:pt>
                <c:pt idx="1086">
                  <c:v>44522</c:v>
                </c:pt>
                <c:pt idx="1087">
                  <c:v>44518</c:v>
                </c:pt>
                <c:pt idx="1088">
                  <c:v>44517</c:v>
                </c:pt>
                <c:pt idx="1089">
                  <c:v>44516</c:v>
                </c:pt>
                <c:pt idx="1090">
                  <c:v>44515</c:v>
                </c:pt>
                <c:pt idx="1091">
                  <c:v>44512</c:v>
                </c:pt>
                <c:pt idx="1092">
                  <c:v>44511</c:v>
                </c:pt>
                <c:pt idx="1093">
                  <c:v>44510</c:v>
                </c:pt>
                <c:pt idx="1094">
                  <c:v>44509</c:v>
                </c:pt>
                <c:pt idx="1095">
                  <c:v>44508</c:v>
                </c:pt>
                <c:pt idx="1096">
                  <c:v>44504</c:v>
                </c:pt>
                <c:pt idx="1097">
                  <c:v>44503</c:v>
                </c:pt>
                <c:pt idx="1098">
                  <c:v>44502</c:v>
                </c:pt>
                <c:pt idx="1099">
                  <c:v>44501</c:v>
                </c:pt>
                <c:pt idx="1100">
                  <c:v>44498</c:v>
                </c:pt>
                <c:pt idx="1101">
                  <c:v>44497</c:v>
                </c:pt>
                <c:pt idx="1102">
                  <c:v>44496</c:v>
                </c:pt>
                <c:pt idx="1103">
                  <c:v>44495</c:v>
                </c:pt>
                <c:pt idx="1104">
                  <c:v>44494</c:v>
                </c:pt>
                <c:pt idx="1105">
                  <c:v>44491</c:v>
                </c:pt>
                <c:pt idx="1106">
                  <c:v>44490</c:v>
                </c:pt>
                <c:pt idx="1107">
                  <c:v>44489</c:v>
                </c:pt>
                <c:pt idx="1108">
                  <c:v>44488</c:v>
                </c:pt>
                <c:pt idx="1109">
                  <c:v>44487</c:v>
                </c:pt>
                <c:pt idx="1110">
                  <c:v>44483</c:v>
                </c:pt>
                <c:pt idx="1111">
                  <c:v>44482</c:v>
                </c:pt>
                <c:pt idx="1112">
                  <c:v>44481</c:v>
                </c:pt>
                <c:pt idx="1113">
                  <c:v>44480</c:v>
                </c:pt>
                <c:pt idx="1114">
                  <c:v>44477</c:v>
                </c:pt>
                <c:pt idx="1115">
                  <c:v>44476</c:v>
                </c:pt>
                <c:pt idx="1116">
                  <c:v>44475</c:v>
                </c:pt>
                <c:pt idx="1117">
                  <c:v>44474</c:v>
                </c:pt>
                <c:pt idx="1118">
                  <c:v>44473</c:v>
                </c:pt>
                <c:pt idx="1119">
                  <c:v>44470</c:v>
                </c:pt>
                <c:pt idx="1120">
                  <c:v>44469</c:v>
                </c:pt>
                <c:pt idx="1121">
                  <c:v>44468</c:v>
                </c:pt>
                <c:pt idx="1122">
                  <c:v>44467</c:v>
                </c:pt>
                <c:pt idx="1123">
                  <c:v>44466</c:v>
                </c:pt>
                <c:pt idx="1124">
                  <c:v>44463</c:v>
                </c:pt>
                <c:pt idx="1125">
                  <c:v>44462</c:v>
                </c:pt>
                <c:pt idx="1126">
                  <c:v>44461</c:v>
                </c:pt>
                <c:pt idx="1127">
                  <c:v>44460</c:v>
                </c:pt>
                <c:pt idx="1128">
                  <c:v>44459</c:v>
                </c:pt>
                <c:pt idx="1129">
                  <c:v>44456</c:v>
                </c:pt>
                <c:pt idx="1130">
                  <c:v>44455</c:v>
                </c:pt>
                <c:pt idx="1131">
                  <c:v>44454</c:v>
                </c:pt>
                <c:pt idx="1132">
                  <c:v>44453</c:v>
                </c:pt>
                <c:pt idx="1133">
                  <c:v>44452</c:v>
                </c:pt>
                <c:pt idx="1134">
                  <c:v>44448</c:v>
                </c:pt>
                <c:pt idx="1135">
                  <c:v>44447</c:v>
                </c:pt>
                <c:pt idx="1136">
                  <c:v>44446</c:v>
                </c:pt>
                <c:pt idx="1137">
                  <c:v>44445</c:v>
                </c:pt>
                <c:pt idx="1138">
                  <c:v>44442</c:v>
                </c:pt>
                <c:pt idx="1139">
                  <c:v>44441</c:v>
                </c:pt>
                <c:pt idx="1140">
                  <c:v>44440</c:v>
                </c:pt>
                <c:pt idx="1141">
                  <c:v>44439</c:v>
                </c:pt>
                <c:pt idx="1142">
                  <c:v>44438</c:v>
                </c:pt>
                <c:pt idx="1143">
                  <c:v>44435</c:v>
                </c:pt>
                <c:pt idx="1144">
                  <c:v>44434</c:v>
                </c:pt>
                <c:pt idx="1145">
                  <c:v>44433</c:v>
                </c:pt>
                <c:pt idx="1146">
                  <c:v>44432</c:v>
                </c:pt>
                <c:pt idx="1147">
                  <c:v>44431</c:v>
                </c:pt>
                <c:pt idx="1148">
                  <c:v>44428</c:v>
                </c:pt>
                <c:pt idx="1149">
                  <c:v>44426</c:v>
                </c:pt>
                <c:pt idx="1150">
                  <c:v>44425</c:v>
                </c:pt>
                <c:pt idx="1151">
                  <c:v>44424</c:v>
                </c:pt>
                <c:pt idx="1152">
                  <c:v>44421</c:v>
                </c:pt>
                <c:pt idx="1153">
                  <c:v>44420</c:v>
                </c:pt>
                <c:pt idx="1154">
                  <c:v>44419</c:v>
                </c:pt>
                <c:pt idx="1155">
                  <c:v>44418</c:v>
                </c:pt>
                <c:pt idx="1156">
                  <c:v>44417</c:v>
                </c:pt>
                <c:pt idx="1157">
                  <c:v>44414</c:v>
                </c:pt>
                <c:pt idx="1158">
                  <c:v>44413</c:v>
                </c:pt>
                <c:pt idx="1159">
                  <c:v>44412</c:v>
                </c:pt>
                <c:pt idx="1160">
                  <c:v>44411</c:v>
                </c:pt>
                <c:pt idx="1161">
                  <c:v>44410</c:v>
                </c:pt>
                <c:pt idx="1162">
                  <c:v>44407</c:v>
                </c:pt>
                <c:pt idx="1163">
                  <c:v>44406</c:v>
                </c:pt>
                <c:pt idx="1164">
                  <c:v>44405</c:v>
                </c:pt>
                <c:pt idx="1165">
                  <c:v>44404</c:v>
                </c:pt>
                <c:pt idx="1166">
                  <c:v>44403</c:v>
                </c:pt>
                <c:pt idx="1167">
                  <c:v>44400</c:v>
                </c:pt>
                <c:pt idx="1168">
                  <c:v>44399</c:v>
                </c:pt>
                <c:pt idx="1169">
                  <c:v>44397</c:v>
                </c:pt>
                <c:pt idx="1170">
                  <c:v>44396</c:v>
                </c:pt>
                <c:pt idx="1171">
                  <c:v>44393</c:v>
                </c:pt>
                <c:pt idx="1172">
                  <c:v>44392</c:v>
                </c:pt>
                <c:pt idx="1173">
                  <c:v>44391</c:v>
                </c:pt>
                <c:pt idx="1174">
                  <c:v>44390</c:v>
                </c:pt>
                <c:pt idx="1175">
                  <c:v>44389</c:v>
                </c:pt>
                <c:pt idx="1176">
                  <c:v>44386</c:v>
                </c:pt>
                <c:pt idx="1177">
                  <c:v>44385</c:v>
                </c:pt>
                <c:pt idx="1178">
                  <c:v>44384</c:v>
                </c:pt>
                <c:pt idx="1179">
                  <c:v>44383</c:v>
                </c:pt>
                <c:pt idx="1180">
                  <c:v>44382</c:v>
                </c:pt>
                <c:pt idx="1181">
                  <c:v>44379</c:v>
                </c:pt>
                <c:pt idx="1182">
                  <c:v>44378</c:v>
                </c:pt>
                <c:pt idx="1183">
                  <c:v>44377</c:v>
                </c:pt>
                <c:pt idx="1184">
                  <c:v>44376</c:v>
                </c:pt>
                <c:pt idx="1185">
                  <c:v>44375</c:v>
                </c:pt>
                <c:pt idx="1186">
                  <c:v>44372</c:v>
                </c:pt>
                <c:pt idx="1187">
                  <c:v>44371</c:v>
                </c:pt>
                <c:pt idx="1188">
                  <c:v>44370</c:v>
                </c:pt>
                <c:pt idx="1189">
                  <c:v>44369</c:v>
                </c:pt>
                <c:pt idx="1190">
                  <c:v>44368</c:v>
                </c:pt>
                <c:pt idx="1191">
                  <c:v>44365</c:v>
                </c:pt>
                <c:pt idx="1192">
                  <c:v>44364</c:v>
                </c:pt>
                <c:pt idx="1193">
                  <c:v>44363</c:v>
                </c:pt>
                <c:pt idx="1194">
                  <c:v>44362</c:v>
                </c:pt>
                <c:pt idx="1195">
                  <c:v>44361</c:v>
                </c:pt>
                <c:pt idx="1196">
                  <c:v>44358</c:v>
                </c:pt>
                <c:pt idx="1197">
                  <c:v>44357</c:v>
                </c:pt>
                <c:pt idx="1198">
                  <c:v>44356</c:v>
                </c:pt>
                <c:pt idx="1199">
                  <c:v>44355</c:v>
                </c:pt>
                <c:pt idx="1200">
                  <c:v>44354</c:v>
                </c:pt>
                <c:pt idx="1201">
                  <c:v>44351</c:v>
                </c:pt>
                <c:pt idx="1202">
                  <c:v>44350</c:v>
                </c:pt>
                <c:pt idx="1203">
                  <c:v>44349</c:v>
                </c:pt>
                <c:pt idx="1204">
                  <c:v>44348</c:v>
                </c:pt>
                <c:pt idx="1205">
                  <c:v>44347</c:v>
                </c:pt>
                <c:pt idx="1206">
                  <c:v>44344</c:v>
                </c:pt>
                <c:pt idx="1207">
                  <c:v>44343</c:v>
                </c:pt>
                <c:pt idx="1208">
                  <c:v>44342</c:v>
                </c:pt>
                <c:pt idx="1209">
                  <c:v>44341</c:v>
                </c:pt>
                <c:pt idx="1210">
                  <c:v>44340</c:v>
                </c:pt>
                <c:pt idx="1211">
                  <c:v>44337</c:v>
                </c:pt>
                <c:pt idx="1212">
                  <c:v>44336</c:v>
                </c:pt>
                <c:pt idx="1213">
                  <c:v>44335</c:v>
                </c:pt>
                <c:pt idx="1214">
                  <c:v>44334</c:v>
                </c:pt>
                <c:pt idx="1215">
                  <c:v>44333</c:v>
                </c:pt>
                <c:pt idx="1216">
                  <c:v>44330</c:v>
                </c:pt>
                <c:pt idx="1217">
                  <c:v>44328</c:v>
                </c:pt>
                <c:pt idx="1218">
                  <c:v>44327</c:v>
                </c:pt>
                <c:pt idx="1219">
                  <c:v>44326</c:v>
                </c:pt>
                <c:pt idx="1220">
                  <c:v>44323</c:v>
                </c:pt>
                <c:pt idx="1221">
                  <c:v>44322</c:v>
                </c:pt>
                <c:pt idx="1222">
                  <c:v>44321</c:v>
                </c:pt>
                <c:pt idx="1223">
                  <c:v>44320</c:v>
                </c:pt>
                <c:pt idx="1224">
                  <c:v>44319</c:v>
                </c:pt>
                <c:pt idx="1225">
                  <c:v>44316</c:v>
                </c:pt>
                <c:pt idx="1226">
                  <c:v>44315</c:v>
                </c:pt>
                <c:pt idx="1227">
                  <c:v>44314</c:v>
                </c:pt>
                <c:pt idx="1228">
                  <c:v>44313</c:v>
                </c:pt>
                <c:pt idx="1229">
                  <c:v>44312</c:v>
                </c:pt>
                <c:pt idx="1230">
                  <c:v>44309</c:v>
                </c:pt>
                <c:pt idx="1231">
                  <c:v>44308</c:v>
                </c:pt>
                <c:pt idx="1232">
                  <c:v>44306</c:v>
                </c:pt>
                <c:pt idx="1233">
                  <c:v>44305</c:v>
                </c:pt>
                <c:pt idx="1234">
                  <c:v>44302</c:v>
                </c:pt>
                <c:pt idx="1235">
                  <c:v>44301</c:v>
                </c:pt>
                <c:pt idx="1236">
                  <c:v>44299</c:v>
                </c:pt>
                <c:pt idx="1237">
                  <c:v>44298</c:v>
                </c:pt>
              </c:numCache>
            </c:numRef>
          </c:cat>
          <c:val>
            <c:numRef>
              <c:f>Volume!$D$2:$D$1239</c:f>
            </c:numRef>
          </c:val>
          <c:extLst>
            <c:ext xmlns:c16="http://schemas.microsoft.com/office/drawing/2014/chart" uri="{C3380CC4-5D6E-409C-BE32-E72D297353CC}">
              <c16:uniqueId val="{00000002-62E7-4B2A-801E-1E9E2D761450}"/>
            </c:ext>
          </c:extLst>
        </c:ser>
        <c:ser>
          <c:idx val="3"/>
          <c:order val="3"/>
          <c:tx>
            <c:strRef>
              <c:f>Volume!$E$1</c:f>
              <c:strCache>
                <c:ptCount val="1"/>
                <c:pt idx="0">
                  <c:v>Low</c:v>
                </c:pt>
              </c:strCache>
            </c:strRef>
          </c:tx>
          <c:spPr>
            <a:noFill/>
            <a:ln w="25400" cap="flat" cmpd="sng" algn="ctr">
              <a:solidFill>
                <a:schemeClr val="accent4"/>
              </a:solidFill>
              <a:miter lim="800000"/>
            </a:ln>
            <a:effectLst/>
          </c:spPr>
          <c:invertIfNegative val="0"/>
          <c:cat>
            <c:numRef>
              <c:f>Volume!$A$2:$A$1239</c:f>
              <c:numCache>
                <c:formatCode>d\-mmm\-yy</c:formatCode>
                <c:ptCount val="1238"/>
                <c:pt idx="0">
                  <c:v>46120</c:v>
                </c:pt>
                <c:pt idx="1">
                  <c:v>46119</c:v>
                </c:pt>
                <c:pt idx="2">
                  <c:v>46118</c:v>
                </c:pt>
                <c:pt idx="3">
                  <c:v>46114</c:v>
                </c:pt>
                <c:pt idx="4">
                  <c:v>46113</c:v>
                </c:pt>
                <c:pt idx="5">
                  <c:v>46111</c:v>
                </c:pt>
                <c:pt idx="6">
                  <c:v>46108</c:v>
                </c:pt>
                <c:pt idx="7">
                  <c:v>46106</c:v>
                </c:pt>
                <c:pt idx="8">
                  <c:v>46105</c:v>
                </c:pt>
                <c:pt idx="9">
                  <c:v>46104</c:v>
                </c:pt>
                <c:pt idx="10">
                  <c:v>46101</c:v>
                </c:pt>
                <c:pt idx="11">
                  <c:v>46100</c:v>
                </c:pt>
                <c:pt idx="12">
                  <c:v>46099</c:v>
                </c:pt>
                <c:pt idx="13">
                  <c:v>46098</c:v>
                </c:pt>
                <c:pt idx="14">
                  <c:v>46097</c:v>
                </c:pt>
                <c:pt idx="15">
                  <c:v>46094</c:v>
                </c:pt>
                <c:pt idx="16">
                  <c:v>46093</c:v>
                </c:pt>
                <c:pt idx="17">
                  <c:v>46092</c:v>
                </c:pt>
                <c:pt idx="18">
                  <c:v>46091</c:v>
                </c:pt>
                <c:pt idx="19">
                  <c:v>46090</c:v>
                </c:pt>
                <c:pt idx="20">
                  <c:v>46087</c:v>
                </c:pt>
                <c:pt idx="21">
                  <c:v>46086</c:v>
                </c:pt>
                <c:pt idx="22">
                  <c:v>46085</c:v>
                </c:pt>
                <c:pt idx="23">
                  <c:v>46083</c:v>
                </c:pt>
                <c:pt idx="24">
                  <c:v>46080</c:v>
                </c:pt>
                <c:pt idx="25">
                  <c:v>46079</c:v>
                </c:pt>
                <c:pt idx="26">
                  <c:v>46078</c:v>
                </c:pt>
                <c:pt idx="27">
                  <c:v>46077</c:v>
                </c:pt>
                <c:pt idx="28">
                  <c:v>46076</c:v>
                </c:pt>
                <c:pt idx="29">
                  <c:v>46073</c:v>
                </c:pt>
                <c:pt idx="30">
                  <c:v>46072</c:v>
                </c:pt>
                <c:pt idx="31">
                  <c:v>46071</c:v>
                </c:pt>
                <c:pt idx="32">
                  <c:v>46070</c:v>
                </c:pt>
                <c:pt idx="33">
                  <c:v>46069</c:v>
                </c:pt>
                <c:pt idx="34">
                  <c:v>46066</c:v>
                </c:pt>
                <c:pt idx="35">
                  <c:v>46065</c:v>
                </c:pt>
                <c:pt idx="36">
                  <c:v>46064</c:v>
                </c:pt>
                <c:pt idx="37">
                  <c:v>46063</c:v>
                </c:pt>
                <c:pt idx="38">
                  <c:v>46062</c:v>
                </c:pt>
                <c:pt idx="39">
                  <c:v>46059</c:v>
                </c:pt>
                <c:pt idx="40">
                  <c:v>46058</c:v>
                </c:pt>
                <c:pt idx="41">
                  <c:v>46057</c:v>
                </c:pt>
                <c:pt idx="42">
                  <c:v>46056</c:v>
                </c:pt>
                <c:pt idx="43">
                  <c:v>46055</c:v>
                </c:pt>
                <c:pt idx="44">
                  <c:v>46054</c:v>
                </c:pt>
                <c:pt idx="45">
                  <c:v>46052</c:v>
                </c:pt>
                <c:pt idx="46">
                  <c:v>46051</c:v>
                </c:pt>
                <c:pt idx="47">
                  <c:v>46050</c:v>
                </c:pt>
                <c:pt idx="48">
                  <c:v>46049</c:v>
                </c:pt>
                <c:pt idx="49">
                  <c:v>46045</c:v>
                </c:pt>
                <c:pt idx="50">
                  <c:v>46044</c:v>
                </c:pt>
                <c:pt idx="51">
                  <c:v>46043</c:v>
                </c:pt>
                <c:pt idx="52">
                  <c:v>46042</c:v>
                </c:pt>
                <c:pt idx="53">
                  <c:v>46041</c:v>
                </c:pt>
                <c:pt idx="54">
                  <c:v>46038</c:v>
                </c:pt>
                <c:pt idx="55">
                  <c:v>46036</c:v>
                </c:pt>
                <c:pt idx="56">
                  <c:v>46035</c:v>
                </c:pt>
                <c:pt idx="57">
                  <c:v>46034</c:v>
                </c:pt>
                <c:pt idx="58">
                  <c:v>46031</c:v>
                </c:pt>
                <c:pt idx="59">
                  <c:v>46030</c:v>
                </c:pt>
                <c:pt idx="60">
                  <c:v>46029</c:v>
                </c:pt>
                <c:pt idx="61">
                  <c:v>46028</c:v>
                </c:pt>
                <c:pt idx="62">
                  <c:v>46027</c:v>
                </c:pt>
                <c:pt idx="63">
                  <c:v>46024</c:v>
                </c:pt>
                <c:pt idx="64">
                  <c:v>46023</c:v>
                </c:pt>
                <c:pt idx="65">
                  <c:v>46022</c:v>
                </c:pt>
                <c:pt idx="66">
                  <c:v>46021</c:v>
                </c:pt>
                <c:pt idx="67">
                  <c:v>46020</c:v>
                </c:pt>
                <c:pt idx="68">
                  <c:v>46017</c:v>
                </c:pt>
                <c:pt idx="69">
                  <c:v>46015</c:v>
                </c:pt>
                <c:pt idx="70">
                  <c:v>46014</c:v>
                </c:pt>
                <c:pt idx="71">
                  <c:v>46013</c:v>
                </c:pt>
                <c:pt idx="72">
                  <c:v>46010</c:v>
                </c:pt>
                <c:pt idx="73">
                  <c:v>46009</c:v>
                </c:pt>
                <c:pt idx="74">
                  <c:v>46008</c:v>
                </c:pt>
                <c:pt idx="75">
                  <c:v>46007</c:v>
                </c:pt>
                <c:pt idx="76">
                  <c:v>46006</c:v>
                </c:pt>
                <c:pt idx="77">
                  <c:v>46003</c:v>
                </c:pt>
                <c:pt idx="78">
                  <c:v>46002</c:v>
                </c:pt>
                <c:pt idx="79">
                  <c:v>46001</c:v>
                </c:pt>
                <c:pt idx="80">
                  <c:v>46000</c:v>
                </c:pt>
                <c:pt idx="81">
                  <c:v>45999</c:v>
                </c:pt>
                <c:pt idx="82">
                  <c:v>45996</c:v>
                </c:pt>
                <c:pt idx="83">
                  <c:v>45995</c:v>
                </c:pt>
                <c:pt idx="84">
                  <c:v>45994</c:v>
                </c:pt>
                <c:pt idx="85">
                  <c:v>45993</c:v>
                </c:pt>
                <c:pt idx="86">
                  <c:v>45992</c:v>
                </c:pt>
                <c:pt idx="87">
                  <c:v>45989</c:v>
                </c:pt>
                <c:pt idx="88">
                  <c:v>45988</c:v>
                </c:pt>
                <c:pt idx="89">
                  <c:v>45987</c:v>
                </c:pt>
                <c:pt idx="90">
                  <c:v>45986</c:v>
                </c:pt>
                <c:pt idx="91">
                  <c:v>45985</c:v>
                </c:pt>
                <c:pt idx="92">
                  <c:v>45982</c:v>
                </c:pt>
                <c:pt idx="93">
                  <c:v>45981</c:v>
                </c:pt>
                <c:pt idx="94">
                  <c:v>45980</c:v>
                </c:pt>
                <c:pt idx="95">
                  <c:v>45979</c:v>
                </c:pt>
                <c:pt idx="96">
                  <c:v>45978</c:v>
                </c:pt>
                <c:pt idx="97">
                  <c:v>45975</c:v>
                </c:pt>
                <c:pt idx="98">
                  <c:v>45974</c:v>
                </c:pt>
                <c:pt idx="99">
                  <c:v>45973</c:v>
                </c:pt>
                <c:pt idx="100">
                  <c:v>45972</c:v>
                </c:pt>
                <c:pt idx="101">
                  <c:v>45971</c:v>
                </c:pt>
                <c:pt idx="102">
                  <c:v>45968</c:v>
                </c:pt>
                <c:pt idx="103">
                  <c:v>45967</c:v>
                </c:pt>
                <c:pt idx="104">
                  <c:v>45965</c:v>
                </c:pt>
                <c:pt idx="105">
                  <c:v>45964</c:v>
                </c:pt>
                <c:pt idx="106">
                  <c:v>45961</c:v>
                </c:pt>
                <c:pt idx="107">
                  <c:v>45960</c:v>
                </c:pt>
                <c:pt idx="108">
                  <c:v>45959</c:v>
                </c:pt>
                <c:pt idx="109">
                  <c:v>45958</c:v>
                </c:pt>
                <c:pt idx="110">
                  <c:v>45957</c:v>
                </c:pt>
                <c:pt idx="111">
                  <c:v>45954</c:v>
                </c:pt>
                <c:pt idx="112">
                  <c:v>45953</c:v>
                </c:pt>
                <c:pt idx="113">
                  <c:v>45951</c:v>
                </c:pt>
                <c:pt idx="114">
                  <c:v>45950</c:v>
                </c:pt>
                <c:pt idx="115">
                  <c:v>45947</c:v>
                </c:pt>
                <c:pt idx="116">
                  <c:v>45946</c:v>
                </c:pt>
                <c:pt idx="117">
                  <c:v>45945</c:v>
                </c:pt>
                <c:pt idx="118">
                  <c:v>45944</c:v>
                </c:pt>
                <c:pt idx="119">
                  <c:v>45943</c:v>
                </c:pt>
                <c:pt idx="120">
                  <c:v>45940</c:v>
                </c:pt>
                <c:pt idx="121">
                  <c:v>45939</c:v>
                </c:pt>
                <c:pt idx="122">
                  <c:v>45938</c:v>
                </c:pt>
                <c:pt idx="123">
                  <c:v>45937</c:v>
                </c:pt>
                <c:pt idx="124">
                  <c:v>45936</c:v>
                </c:pt>
                <c:pt idx="125">
                  <c:v>45933</c:v>
                </c:pt>
                <c:pt idx="126">
                  <c:v>45931</c:v>
                </c:pt>
                <c:pt idx="127">
                  <c:v>45930</c:v>
                </c:pt>
                <c:pt idx="128">
                  <c:v>45929</c:v>
                </c:pt>
                <c:pt idx="129">
                  <c:v>45926</c:v>
                </c:pt>
                <c:pt idx="130">
                  <c:v>45925</c:v>
                </c:pt>
                <c:pt idx="131">
                  <c:v>45924</c:v>
                </c:pt>
                <c:pt idx="132">
                  <c:v>45923</c:v>
                </c:pt>
                <c:pt idx="133">
                  <c:v>45922</c:v>
                </c:pt>
                <c:pt idx="134">
                  <c:v>45919</c:v>
                </c:pt>
                <c:pt idx="135">
                  <c:v>45918</c:v>
                </c:pt>
                <c:pt idx="136">
                  <c:v>45917</c:v>
                </c:pt>
                <c:pt idx="137">
                  <c:v>45916</c:v>
                </c:pt>
                <c:pt idx="138">
                  <c:v>45915</c:v>
                </c:pt>
                <c:pt idx="139">
                  <c:v>45912</c:v>
                </c:pt>
                <c:pt idx="140">
                  <c:v>45911</c:v>
                </c:pt>
                <c:pt idx="141">
                  <c:v>45910</c:v>
                </c:pt>
                <c:pt idx="142">
                  <c:v>45909</c:v>
                </c:pt>
                <c:pt idx="143">
                  <c:v>45908</c:v>
                </c:pt>
                <c:pt idx="144">
                  <c:v>45905</c:v>
                </c:pt>
                <c:pt idx="145">
                  <c:v>45904</c:v>
                </c:pt>
                <c:pt idx="146">
                  <c:v>45903</c:v>
                </c:pt>
                <c:pt idx="147">
                  <c:v>45902</c:v>
                </c:pt>
                <c:pt idx="148">
                  <c:v>45901</c:v>
                </c:pt>
                <c:pt idx="149">
                  <c:v>45898</c:v>
                </c:pt>
                <c:pt idx="150">
                  <c:v>45897</c:v>
                </c:pt>
                <c:pt idx="151">
                  <c:v>45895</c:v>
                </c:pt>
                <c:pt idx="152">
                  <c:v>45894</c:v>
                </c:pt>
                <c:pt idx="153">
                  <c:v>45891</c:v>
                </c:pt>
                <c:pt idx="154">
                  <c:v>45890</c:v>
                </c:pt>
                <c:pt idx="155">
                  <c:v>45889</c:v>
                </c:pt>
                <c:pt idx="156">
                  <c:v>45888</c:v>
                </c:pt>
                <c:pt idx="157">
                  <c:v>45887</c:v>
                </c:pt>
                <c:pt idx="158">
                  <c:v>45883</c:v>
                </c:pt>
                <c:pt idx="159">
                  <c:v>45882</c:v>
                </c:pt>
                <c:pt idx="160">
                  <c:v>45881</c:v>
                </c:pt>
                <c:pt idx="161">
                  <c:v>45880</c:v>
                </c:pt>
                <c:pt idx="162">
                  <c:v>45877</c:v>
                </c:pt>
                <c:pt idx="163">
                  <c:v>45876</c:v>
                </c:pt>
                <c:pt idx="164">
                  <c:v>45875</c:v>
                </c:pt>
                <c:pt idx="165">
                  <c:v>45874</c:v>
                </c:pt>
                <c:pt idx="166">
                  <c:v>45873</c:v>
                </c:pt>
                <c:pt idx="167">
                  <c:v>45870</c:v>
                </c:pt>
                <c:pt idx="168">
                  <c:v>45869</c:v>
                </c:pt>
                <c:pt idx="169">
                  <c:v>45868</c:v>
                </c:pt>
                <c:pt idx="170">
                  <c:v>45867</c:v>
                </c:pt>
                <c:pt idx="171">
                  <c:v>45866</c:v>
                </c:pt>
                <c:pt idx="172">
                  <c:v>45863</c:v>
                </c:pt>
                <c:pt idx="173">
                  <c:v>45862</c:v>
                </c:pt>
                <c:pt idx="174">
                  <c:v>45861</c:v>
                </c:pt>
                <c:pt idx="175">
                  <c:v>45860</c:v>
                </c:pt>
                <c:pt idx="176">
                  <c:v>45859</c:v>
                </c:pt>
                <c:pt idx="177">
                  <c:v>45856</c:v>
                </c:pt>
                <c:pt idx="178">
                  <c:v>45855</c:v>
                </c:pt>
                <c:pt idx="179">
                  <c:v>45854</c:v>
                </c:pt>
                <c:pt idx="180">
                  <c:v>45853</c:v>
                </c:pt>
                <c:pt idx="181">
                  <c:v>45852</c:v>
                </c:pt>
                <c:pt idx="182">
                  <c:v>45849</c:v>
                </c:pt>
                <c:pt idx="183">
                  <c:v>45848</c:v>
                </c:pt>
                <c:pt idx="184">
                  <c:v>45847</c:v>
                </c:pt>
                <c:pt idx="185">
                  <c:v>45846</c:v>
                </c:pt>
                <c:pt idx="186">
                  <c:v>45845</c:v>
                </c:pt>
                <c:pt idx="187">
                  <c:v>45842</c:v>
                </c:pt>
                <c:pt idx="188">
                  <c:v>45841</c:v>
                </c:pt>
                <c:pt idx="189">
                  <c:v>45840</c:v>
                </c:pt>
                <c:pt idx="190">
                  <c:v>45839</c:v>
                </c:pt>
                <c:pt idx="191">
                  <c:v>45838</c:v>
                </c:pt>
                <c:pt idx="192">
                  <c:v>45835</c:v>
                </c:pt>
                <c:pt idx="193">
                  <c:v>45834</c:v>
                </c:pt>
                <c:pt idx="194">
                  <c:v>45833</c:v>
                </c:pt>
                <c:pt idx="195">
                  <c:v>45832</c:v>
                </c:pt>
                <c:pt idx="196">
                  <c:v>45831</c:v>
                </c:pt>
                <c:pt idx="197">
                  <c:v>45828</c:v>
                </c:pt>
                <c:pt idx="198">
                  <c:v>45827</c:v>
                </c:pt>
                <c:pt idx="199">
                  <c:v>45826</c:v>
                </c:pt>
                <c:pt idx="200">
                  <c:v>45825</c:v>
                </c:pt>
                <c:pt idx="201">
                  <c:v>45824</c:v>
                </c:pt>
                <c:pt idx="202">
                  <c:v>45821</c:v>
                </c:pt>
                <c:pt idx="203">
                  <c:v>45820</c:v>
                </c:pt>
                <c:pt idx="204">
                  <c:v>45819</c:v>
                </c:pt>
                <c:pt idx="205">
                  <c:v>45818</c:v>
                </c:pt>
                <c:pt idx="206">
                  <c:v>45817</c:v>
                </c:pt>
                <c:pt idx="207">
                  <c:v>45814</c:v>
                </c:pt>
                <c:pt idx="208">
                  <c:v>45813</c:v>
                </c:pt>
                <c:pt idx="209">
                  <c:v>45812</c:v>
                </c:pt>
                <c:pt idx="210">
                  <c:v>45811</c:v>
                </c:pt>
                <c:pt idx="211">
                  <c:v>45810</c:v>
                </c:pt>
                <c:pt idx="212">
                  <c:v>45807</c:v>
                </c:pt>
                <c:pt idx="213">
                  <c:v>45806</c:v>
                </c:pt>
                <c:pt idx="214">
                  <c:v>45805</c:v>
                </c:pt>
                <c:pt idx="215">
                  <c:v>45804</c:v>
                </c:pt>
                <c:pt idx="216">
                  <c:v>45803</c:v>
                </c:pt>
                <c:pt idx="217">
                  <c:v>45800</c:v>
                </c:pt>
                <c:pt idx="218">
                  <c:v>45799</c:v>
                </c:pt>
                <c:pt idx="219">
                  <c:v>45798</c:v>
                </c:pt>
                <c:pt idx="220">
                  <c:v>45797</c:v>
                </c:pt>
                <c:pt idx="221">
                  <c:v>45796</c:v>
                </c:pt>
                <c:pt idx="222">
                  <c:v>45793</c:v>
                </c:pt>
                <c:pt idx="223">
                  <c:v>45792</c:v>
                </c:pt>
                <c:pt idx="224">
                  <c:v>45791</c:v>
                </c:pt>
                <c:pt idx="225">
                  <c:v>45790</c:v>
                </c:pt>
                <c:pt idx="226">
                  <c:v>45789</c:v>
                </c:pt>
                <c:pt idx="227">
                  <c:v>45786</c:v>
                </c:pt>
                <c:pt idx="228">
                  <c:v>45785</c:v>
                </c:pt>
                <c:pt idx="229">
                  <c:v>45784</c:v>
                </c:pt>
                <c:pt idx="230">
                  <c:v>45783</c:v>
                </c:pt>
                <c:pt idx="231">
                  <c:v>45782</c:v>
                </c:pt>
                <c:pt idx="232">
                  <c:v>45779</c:v>
                </c:pt>
                <c:pt idx="233">
                  <c:v>45777</c:v>
                </c:pt>
                <c:pt idx="234">
                  <c:v>45776</c:v>
                </c:pt>
                <c:pt idx="235">
                  <c:v>45775</c:v>
                </c:pt>
                <c:pt idx="236">
                  <c:v>45772</c:v>
                </c:pt>
                <c:pt idx="237">
                  <c:v>45771</c:v>
                </c:pt>
                <c:pt idx="238">
                  <c:v>45770</c:v>
                </c:pt>
                <c:pt idx="239">
                  <c:v>45769</c:v>
                </c:pt>
                <c:pt idx="240">
                  <c:v>45768</c:v>
                </c:pt>
                <c:pt idx="241">
                  <c:v>45764</c:v>
                </c:pt>
                <c:pt idx="242">
                  <c:v>45763</c:v>
                </c:pt>
                <c:pt idx="243">
                  <c:v>45762</c:v>
                </c:pt>
                <c:pt idx="244">
                  <c:v>45758</c:v>
                </c:pt>
                <c:pt idx="245">
                  <c:v>45756</c:v>
                </c:pt>
                <c:pt idx="246">
                  <c:v>45755</c:v>
                </c:pt>
                <c:pt idx="247">
                  <c:v>45754</c:v>
                </c:pt>
                <c:pt idx="248">
                  <c:v>45751</c:v>
                </c:pt>
                <c:pt idx="249">
                  <c:v>45750</c:v>
                </c:pt>
                <c:pt idx="250">
                  <c:v>45749</c:v>
                </c:pt>
                <c:pt idx="251">
                  <c:v>45748</c:v>
                </c:pt>
                <c:pt idx="252">
                  <c:v>45744</c:v>
                </c:pt>
                <c:pt idx="253">
                  <c:v>45743</c:v>
                </c:pt>
                <c:pt idx="254">
                  <c:v>45742</c:v>
                </c:pt>
                <c:pt idx="255">
                  <c:v>45741</c:v>
                </c:pt>
                <c:pt idx="256">
                  <c:v>45740</c:v>
                </c:pt>
                <c:pt idx="257">
                  <c:v>45737</c:v>
                </c:pt>
                <c:pt idx="258">
                  <c:v>45736</c:v>
                </c:pt>
                <c:pt idx="259">
                  <c:v>45735</c:v>
                </c:pt>
                <c:pt idx="260">
                  <c:v>45734</c:v>
                </c:pt>
                <c:pt idx="261">
                  <c:v>45733</c:v>
                </c:pt>
                <c:pt idx="262">
                  <c:v>45729</c:v>
                </c:pt>
                <c:pt idx="263">
                  <c:v>45728</c:v>
                </c:pt>
                <c:pt idx="264">
                  <c:v>45727</c:v>
                </c:pt>
                <c:pt idx="265">
                  <c:v>45726</c:v>
                </c:pt>
                <c:pt idx="266">
                  <c:v>45723</c:v>
                </c:pt>
                <c:pt idx="267">
                  <c:v>45722</c:v>
                </c:pt>
                <c:pt idx="268">
                  <c:v>45721</c:v>
                </c:pt>
                <c:pt idx="269">
                  <c:v>45720</c:v>
                </c:pt>
                <c:pt idx="270">
                  <c:v>45719</c:v>
                </c:pt>
                <c:pt idx="271">
                  <c:v>45716</c:v>
                </c:pt>
                <c:pt idx="272">
                  <c:v>45715</c:v>
                </c:pt>
                <c:pt idx="273">
                  <c:v>45713</c:v>
                </c:pt>
                <c:pt idx="274">
                  <c:v>45712</c:v>
                </c:pt>
                <c:pt idx="275">
                  <c:v>45709</c:v>
                </c:pt>
                <c:pt idx="276">
                  <c:v>45708</c:v>
                </c:pt>
                <c:pt idx="277">
                  <c:v>45707</c:v>
                </c:pt>
                <c:pt idx="278">
                  <c:v>45706</c:v>
                </c:pt>
                <c:pt idx="279">
                  <c:v>45705</c:v>
                </c:pt>
                <c:pt idx="280">
                  <c:v>45702</c:v>
                </c:pt>
                <c:pt idx="281">
                  <c:v>45701</c:v>
                </c:pt>
                <c:pt idx="282">
                  <c:v>45700</c:v>
                </c:pt>
                <c:pt idx="283">
                  <c:v>45699</c:v>
                </c:pt>
                <c:pt idx="284">
                  <c:v>45698</c:v>
                </c:pt>
                <c:pt idx="285">
                  <c:v>45695</c:v>
                </c:pt>
                <c:pt idx="286">
                  <c:v>45694</c:v>
                </c:pt>
                <c:pt idx="287">
                  <c:v>45693</c:v>
                </c:pt>
                <c:pt idx="288">
                  <c:v>45692</c:v>
                </c:pt>
                <c:pt idx="289">
                  <c:v>45691</c:v>
                </c:pt>
                <c:pt idx="290">
                  <c:v>45689</c:v>
                </c:pt>
                <c:pt idx="291">
                  <c:v>45688</c:v>
                </c:pt>
                <c:pt idx="292">
                  <c:v>45687</c:v>
                </c:pt>
                <c:pt idx="293">
                  <c:v>45686</c:v>
                </c:pt>
                <c:pt idx="294">
                  <c:v>45685</c:v>
                </c:pt>
                <c:pt idx="295">
                  <c:v>45684</c:v>
                </c:pt>
                <c:pt idx="296">
                  <c:v>45681</c:v>
                </c:pt>
                <c:pt idx="297">
                  <c:v>45680</c:v>
                </c:pt>
                <c:pt idx="298">
                  <c:v>45679</c:v>
                </c:pt>
                <c:pt idx="299">
                  <c:v>45678</c:v>
                </c:pt>
                <c:pt idx="300">
                  <c:v>45677</c:v>
                </c:pt>
                <c:pt idx="301">
                  <c:v>45674</c:v>
                </c:pt>
                <c:pt idx="302">
                  <c:v>45673</c:v>
                </c:pt>
                <c:pt idx="303">
                  <c:v>45672</c:v>
                </c:pt>
                <c:pt idx="304">
                  <c:v>45671</c:v>
                </c:pt>
                <c:pt idx="305">
                  <c:v>45670</c:v>
                </c:pt>
                <c:pt idx="306">
                  <c:v>45667</c:v>
                </c:pt>
                <c:pt idx="307">
                  <c:v>45666</c:v>
                </c:pt>
                <c:pt idx="308">
                  <c:v>45665</c:v>
                </c:pt>
                <c:pt idx="309">
                  <c:v>45664</c:v>
                </c:pt>
                <c:pt idx="310">
                  <c:v>45663</c:v>
                </c:pt>
                <c:pt idx="311">
                  <c:v>45660</c:v>
                </c:pt>
                <c:pt idx="312">
                  <c:v>45659</c:v>
                </c:pt>
                <c:pt idx="313">
                  <c:v>45658</c:v>
                </c:pt>
                <c:pt idx="314">
                  <c:v>45657</c:v>
                </c:pt>
                <c:pt idx="315">
                  <c:v>45656</c:v>
                </c:pt>
                <c:pt idx="316">
                  <c:v>45653</c:v>
                </c:pt>
                <c:pt idx="317">
                  <c:v>45652</c:v>
                </c:pt>
                <c:pt idx="318">
                  <c:v>45650</c:v>
                </c:pt>
                <c:pt idx="319">
                  <c:v>45649</c:v>
                </c:pt>
                <c:pt idx="320">
                  <c:v>45646</c:v>
                </c:pt>
                <c:pt idx="321">
                  <c:v>45645</c:v>
                </c:pt>
                <c:pt idx="322">
                  <c:v>45644</c:v>
                </c:pt>
                <c:pt idx="323">
                  <c:v>45643</c:v>
                </c:pt>
                <c:pt idx="324">
                  <c:v>45642</c:v>
                </c:pt>
                <c:pt idx="325">
                  <c:v>45639</c:v>
                </c:pt>
                <c:pt idx="326">
                  <c:v>45638</c:v>
                </c:pt>
                <c:pt idx="327">
                  <c:v>45637</c:v>
                </c:pt>
                <c:pt idx="328">
                  <c:v>45636</c:v>
                </c:pt>
                <c:pt idx="329">
                  <c:v>45635</c:v>
                </c:pt>
                <c:pt idx="330">
                  <c:v>45632</c:v>
                </c:pt>
                <c:pt idx="331">
                  <c:v>45631</c:v>
                </c:pt>
                <c:pt idx="332">
                  <c:v>45630</c:v>
                </c:pt>
                <c:pt idx="333">
                  <c:v>45629</c:v>
                </c:pt>
                <c:pt idx="334">
                  <c:v>45628</c:v>
                </c:pt>
                <c:pt idx="335">
                  <c:v>45625</c:v>
                </c:pt>
                <c:pt idx="336">
                  <c:v>45624</c:v>
                </c:pt>
                <c:pt idx="337">
                  <c:v>45623</c:v>
                </c:pt>
                <c:pt idx="338">
                  <c:v>45622</c:v>
                </c:pt>
                <c:pt idx="339">
                  <c:v>45621</c:v>
                </c:pt>
                <c:pt idx="340">
                  <c:v>45618</c:v>
                </c:pt>
                <c:pt idx="341">
                  <c:v>45617</c:v>
                </c:pt>
                <c:pt idx="342">
                  <c:v>45615</c:v>
                </c:pt>
                <c:pt idx="343">
                  <c:v>45614</c:v>
                </c:pt>
                <c:pt idx="344">
                  <c:v>45610</c:v>
                </c:pt>
                <c:pt idx="345">
                  <c:v>45609</c:v>
                </c:pt>
                <c:pt idx="346">
                  <c:v>45608</c:v>
                </c:pt>
                <c:pt idx="347">
                  <c:v>45607</c:v>
                </c:pt>
                <c:pt idx="348">
                  <c:v>45604</c:v>
                </c:pt>
                <c:pt idx="349">
                  <c:v>45603</c:v>
                </c:pt>
                <c:pt idx="350">
                  <c:v>45602</c:v>
                </c:pt>
                <c:pt idx="351">
                  <c:v>45601</c:v>
                </c:pt>
                <c:pt idx="352">
                  <c:v>45600</c:v>
                </c:pt>
                <c:pt idx="353">
                  <c:v>45597</c:v>
                </c:pt>
                <c:pt idx="354">
                  <c:v>45596</c:v>
                </c:pt>
                <c:pt idx="355">
                  <c:v>45595</c:v>
                </c:pt>
                <c:pt idx="356">
                  <c:v>45594</c:v>
                </c:pt>
                <c:pt idx="357">
                  <c:v>45593</c:v>
                </c:pt>
                <c:pt idx="358">
                  <c:v>45590</c:v>
                </c:pt>
                <c:pt idx="359">
                  <c:v>45589</c:v>
                </c:pt>
                <c:pt idx="360">
                  <c:v>45588</c:v>
                </c:pt>
                <c:pt idx="361">
                  <c:v>45587</c:v>
                </c:pt>
                <c:pt idx="362">
                  <c:v>45586</c:v>
                </c:pt>
                <c:pt idx="363">
                  <c:v>45583</c:v>
                </c:pt>
                <c:pt idx="364">
                  <c:v>45582</c:v>
                </c:pt>
                <c:pt idx="365">
                  <c:v>45581</c:v>
                </c:pt>
                <c:pt idx="366">
                  <c:v>45580</c:v>
                </c:pt>
                <c:pt idx="367">
                  <c:v>45579</c:v>
                </c:pt>
                <c:pt idx="368">
                  <c:v>45576</c:v>
                </c:pt>
                <c:pt idx="369">
                  <c:v>45575</c:v>
                </c:pt>
                <c:pt idx="370">
                  <c:v>45574</c:v>
                </c:pt>
                <c:pt idx="371">
                  <c:v>45573</c:v>
                </c:pt>
                <c:pt idx="372">
                  <c:v>45572</c:v>
                </c:pt>
                <c:pt idx="373">
                  <c:v>45569</c:v>
                </c:pt>
                <c:pt idx="374">
                  <c:v>45568</c:v>
                </c:pt>
                <c:pt idx="375">
                  <c:v>45566</c:v>
                </c:pt>
                <c:pt idx="376">
                  <c:v>45565</c:v>
                </c:pt>
                <c:pt idx="377">
                  <c:v>45562</c:v>
                </c:pt>
                <c:pt idx="378">
                  <c:v>45561</c:v>
                </c:pt>
                <c:pt idx="379">
                  <c:v>45560</c:v>
                </c:pt>
                <c:pt idx="380">
                  <c:v>45559</c:v>
                </c:pt>
                <c:pt idx="381">
                  <c:v>45558</c:v>
                </c:pt>
                <c:pt idx="382">
                  <c:v>45555</c:v>
                </c:pt>
                <c:pt idx="383">
                  <c:v>45554</c:v>
                </c:pt>
                <c:pt idx="384">
                  <c:v>45553</c:v>
                </c:pt>
                <c:pt idx="385">
                  <c:v>45552</c:v>
                </c:pt>
                <c:pt idx="386">
                  <c:v>45551</c:v>
                </c:pt>
                <c:pt idx="387">
                  <c:v>45548</c:v>
                </c:pt>
                <c:pt idx="388">
                  <c:v>45547</c:v>
                </c:pt>
                <c:pt idx="389">
                  <c:v>45546</c:v>
                </c:pt>
                <c:pt idx="390">
                  <c:v>45545</c:v>
                </c:pt>
                <c:pt idx="391">
                  <c:v>45544</c:v>
                </c:pt>
                <c:pt idx="392">
                  <c:v>45541</c:v>
                </c:pt>
                <c:pt idx="393">
                  <c:v>45540</c:v>
                </c:pt>
                <c:pt idx="394">
                  <c:v>45539</c:v>
                </c:pt>
                <c:pt idx="395">
                  <c:v>45538</c:v>
                </c:pt>
                <c:pt idx="396">
                  <c:v>45537</c:v>
                </c:pt>
                <c:pt idx="397">
                  <c:v>45534</c:v>
                </c:pt>
                <c:pt idx="398">
                  <c:v>45533</c:v>
                </c:pt>
                <c:pt idx="399">
                  <c:v>45532</c:v>
                </c:pt>
                <c:pt idx="400">
                  <c:v>45531</c:v>
                </c:pt>
                <c:pt idx="401">
                  <c:v>45530</c:v>
                </c:pt>
                <c:pt idx="402">
                  <c:v>45527</c:v>
                </c:pt>
                <c:pt idx="403">
                  <c:v>45526</c:v>
                </c:pt>
                <c:pt idx="404">
                  <c:v>45525</c:v>
                </c:pt>
                <c:pt idx="405">
                  <c:v>45524</c:v>
                </c:pt>
                <c:pt idx="406">
                  <c:v>45523</c:v>
                </c:pt>
                <c:pt idx="407">
                  <c:v>45520</c:v>
                </c:pt>
                <c:pt idx="408">
                  <c:v>45518</c:v>
                </c:pt>
                <c:pt idx="409">
                  <c:v>45517</c:v>
                </c:pt>
                <c:pt idx="410">
                  <c:v>45516</c:v>
                </c:pt>
                <c:pt idx="411">
                  <c:v>45513</c:v>
                </c:pt>
                <c:pt idx="412">
                  <c:v>45512</c:v>
                </c:pt>
                <c:pt idx="413">
                  <c:v>45511</c:v>
                </c:pt>
                <c:pt idx="414">
                  <c:v>45510</c:v>
                </c:pt>
                <c:pt idx="415">
                  <c:v>45509</c:v>
                </c:pt>
                <c:pt idx="416">
                  <c:v>45506</c:v>
                </c:pt>
                <c:pt idx="417">
                  <c:v>45505</c:v>
                </c:pt>
                <c:pt idx="418">
                  <c:v>45504</c:v>
                </c:pt>
                <c:pt idx="419">
                  <c:v>45503</c:v>
                </c:pt>
                <c:pt idx="420">
                  <c:v>45502</c:v>
                </c:pt>
                <c:pt idx="421">
                  <c:v>45499</c:v>
                </c:pt>
                <c:pt idx="422">
                  <c:v>45498</c:v>
                </c:pt>
                <c:pt idx="423">
                  <c:v>45497</c:v>
                </c:pt>
                <c:pt idx="424">
                  <c:v>45496</c:v>
                </c:pt>
                <c:pt idx="425">
                  <c:v>45495</c:v>
                </c:pt>
                <c:pt idx="426">
                  <c:v>45492</c:v>
                </c:pt>
                <c:pt idx="427">
                  <c:v>45491</c:v>
                </c:pt>
                <c:pt idx="428">
                  <c:v>45489</c:v>
                </c:pt>
                <c:pt idx="429">
                  <c:v>45488</c:v>
                </c:pt>
                <c:pt idx="430">
                  <c:v>45485</c:v>
                </c:pt>
                <c:pt idx="431">
                  <c:v>45484</c:v>
                </c:pt>
                <c:pt idx="432">
                  <c:v>45483</c:v>
                </c:pt>
                <c:pt idx="433">
                  <c:v>45482</c:v>
                </c:pt>
                <c:pt idx="434">
                  <c:v>45481</c:v>
                </c:pt>
                <c:pt idx="435">
                  <c:v>45478</c:v>
                </c:pt>
                <c:pt idx="436">
                  <c:v>45477</c:v>
                </c:pt>
                <c:pt idx="437">
                  <c:v>45476</c:v>
                </c:pt>
                <c:pt idx="438">
                  <c:v>45475</c:v>
                </c:pt>
                <c:pt idx="439">
                  <c:v>45474</c:v>
                </c:pt>
                <c:pt idx="440">
                  <c:v>45471</c:v>
                </c:pt>
                <c:pt idx="441">
                  <c:v>45470</c:v>
                </c:pt>
                <c:pt idx="442">
                  <c:v>45469</c:v>
                </c:pt>
                <c:pt idx="443">
                  <c:v>45468</c:v>
                </c:pt>
                <c:pt idx="444">
                  <c:v>45467</c:v>
                </c:pt>
                <c:pt idx="445">
                  <c:v>45464</c:v>
                </c:pt>
                <c:pt idx="446">
                  <c:v>45463</c:v>
                </c:pt>
                <c:pt idx="447">
                  <c:v>45462</c:v>
                </c:pt>
                <c:pt idx="448">
                  <c:v>45461</c:v>
                </c:pt>
                <c:pt idx="449">
                  <c:v>45457</c:v>
                </c:pt>
                <c:pt idx="450">
                  <c:v>45456</c:v>
                </c:pt>
                <c:pt idx="451">
                  <c:v>45455</c:v>
                </c:pt>
                <c:pt idx="452">
                  <c:v>45454</c:v>
                </c:pt>
                <c:pt idx="453">
                  <c:v>45453</c:v>
                </c:pt>
                <c:pt idx="454">
                  <c:v>45450</c:v>
                </c:pt>
                <c:pt idx="455">
                  <c:v>45449</c:v>
                </c:pt>
                <c:pt idx="456">
                  <c:v>45448</c:v>
                </c:pt>
                <c:pt idx="457">
                  <c:v>45447</c:v>
                </c:pt>
                <c:pt idx="458">
                  <c:v>45446</c:v>
                </c:pt>
                <c:pt idx="459">
                  <c:v>45443</c:v>
                </c:pt>
                <c:pt idx="460">
                  <c:v>45442</c:v>
                </c:pt>
                <c:pt idx="461">
                  <c:v>45441</c:v>
                </c:pt>
                <c:pt idx="462">
                  <c:v>45440</c:v>
                </c:pt>
                <c:pt idx="463">
                  <c:v>45439</c:v>
                </c:pt>
                <c:pt idx="464">
                  <c:v>45436</c:v>
                </c:pt>
                <c:pt idx="465">
                  <c:v>45435</c:v>
                </c:pt>
                <c:pt idx="466">
                  <c:v>45434</c:v>
                </c:pt>
                <c:pt idx="467">
                  <c:v>45433</c:v>
                </c:pt>
                <c:pt idx="468">
                  <c:v>45430</c:v>
                </c:pt>
                <c:pt idx="469">
                  <c:v>45429</c:v>
                </c:pt>
                <c:pt idx="470">
                  <c:v>45428</c:v>
                </c:pt>
                <c:pt idx="471">
                  <c:v>45427</c:v>
                </c:pt>
                <c:pt idx="472">
                  <c:v>45426</c:v>
                </c:pt>
                <c:pt idx="473">
                  <c:v>45425</c:v>
                </c:pt>
                <c:pt idx="474">
                  <c:v>45422</c:v>
                </c:pt>
                <c:pt idx="475">
                  <c:v>45421</c:v>
                </c:pt>
                <c:pt idx="476">
                  <c:v>45420</c:v>
                </c:pt>
                <c:pt idx="477">
                  <c:v>45419</c:v>
                </c:pt>
                <c:pt idx="478">
                  <c:v>45418</c:v>
                </c:pt>
                <c:pt idx="479">
                  <c:v>45415</c:v>
                </c:pt>
                <c:pt idx="480">
                  <c:v>45414</c:v>
                </c:pt>
                <c:pt idx="481">
                  <c:v>45412</c:v>
                </c:pt>
                <c:pt idx="482">
                  <c:v>45411</c:v>
                </c:pt>
                <c:pt idx="483">
                  <c:v>45408</c:v>
                </c:pt>
                <c:pt idx="484">
                  <c:v>45407</c:v>
                </c:pt>
                <c:pt idx="485">
                  <c:v>45406</c:v>
                </c:pt>
                <c:pt idx="486">
                  <c:v>45405</c:v>
                </c:pt>
                <c:pt idx="487">
                  <c:v>45404</c:v>
                </c:pt>
                <c:pt idx="488">
                  <c:v>45401</c:v>
                </c:pt>
                <c:pt idx="489">
                  <c:v>45400</c:v>
                </c:pt>
                <c:pt idx="490">
                  <c:v>45398</c:v>
                </c:pt>
                <c:pt idx="491">
                  <c:v>45397</c:v>
                </c:pt>
                <c:pt idx="492">
                  <c:v>45394</c:v>
                </c:pt>
                <c:pt idx="493">
                  <c:v>45392</c:v>
                </c:pt>
                <c:pt idx="494">
                  <c:v>45391</c:v>
                </c:pt>
                <c:pt idx="495">
                  <c:v>45390</c:v>
                </c:pt>
                <c:pt idx="496">
                  <c:v>45387</c:v>
                </c:pt>
                <c:pt idx="497">
                  <c:v>45386</c:v>
                </c:pt>
                <c:pt idx="498">
                  <c:v>45385</c:v>
                </c:pt>
                <c:pt idx="499">
                  <c:v>45384</c:v>
                </c:pt>
                <c:pt idx="500">
                  <c:v>45383</c:v>
                </c:pt>
                <c:pt idx="501">
                  <c:v>45379</c:v>
                </c:pt>
                <c:pt idx="502">
                  <c:v>45378</c:v>
                </c:pt>
                <c:pt idx="503">
                  <c:v>45377</c:v>
                </c:pt>
                <c:pt idx="504">
                  <c:v>45373</c:v>
                </c:pt>
                <c:pt idx="505">
                  <c:v>45372</c:v>
                </c:pt>
                <c:pt idx="506">
                  <c:v>45371</c:v>
                </c:pt>
                <c:pt idx="507">
                  <c:v>45370</c:v>
                </c:pt>
                <c:pt idx="508">
                  <c:v>45369</c:v>
                </c:pt>
                <c:pt idx="509">
                  <c:v>45366</c:v>
                </c:pt>
                <c:pt idx="510">
                  <c:v>45365</c:v>
                </c:pt>
                <c:pt idx="511">
                  <c:v>45364</c:v>
                </c:pt>
                <c:pt idx="512">
                  <c:v>45363</c:v>
                </c:pt>
                <c:pt idx="513">
                  <c:v>45362</c:v>
                </c:pt>
                <c:pt idx="514">
                  <c:v>45358</c:v>
                </c:pt>
                <c:pt idx="515">
                  <c:v>45357</c:v>
                </c:pt>
                <c:pt idx="516">
                  <c:v>45356</c:v>
                </c:pt>
                <c:pt idx="517">
                  <c:v>45355</c:v>
                </c:pt>
                <c:pt idx="518">
                  <c:v>45353</c:v>
                </c:pt>
                <c:pt idx="519">
                  <c:v>45352</c:v>
                </c:pt>
                <c:pt idx="520">
                  <c:v>45351</c:v>
                </c:pt>
                <c:pt idx="521">
                  <c:v>45350</c:v>
                </c:pt>
                <c:pt idx="522">
                  <c:v>45349</c:v>
                </c:pt>
                <c:pt idx="523">
                  <c:v>45348</c:v>
                </c:pt>
                <c:pt idx="524">
                  <c:v>45345</c:v>
                </c:pt>
                <c:pt idx="525">
                  <c:v>45344</c:v>
                </c:pt>
                <c:pt idx="526">
                  <c:v>45343</c:v>
                </c:pt>
                <c:pt idx="527">
                  <c:v>45342</c:v>
                </c:pt>
                <c:pt idx="528">
                  <c:v>45341</c:v>
                </c:pt>
                <c:pt idx="529">
                  <c:v>45338</c:v>
                </c:pt>
                <c:pt idx="530">
                  <c:v>45337</c:v>
                </c:pt>
                <c:pt idx="531">
                  <c:v>45336</c:v>
                </c:pt>
                <c:pt idx="532">
                  <c:v>45335</c:v>
                </c:pt>
                <c:pt idx="533">
                  <c:v>45334</c:v>
                </c:pt>
                <c:pt idx="534">
                  <c:v>45331</c:v>
                </c:pt>
                <c:pt idx="535">
                  <c:v>45330</c:v>
                </c:pt>
                <c:pt idx="536">
                  <c:v>45329</c:v>
                </c:pt>
                <c:pt idx="537">
                  <c:v>45328</c:v>
                </c:pt>
                <c:pt idx="538">
                  <c:v>45327</c:v>
                </c:pt>
                <c:pt idx="539">
                  <c:v>45324</c:v>
                </c:pt>
                <c:pt idx="540">
                  <c:v>45323</c:v>
                </c:pt>
                <c:pt idx="541">
                  <c:v>45322</c:v>
                </c:pt>
                <c:pt idx="542">
                  <c:v>45321</c:v>
                </c:pt>
                <c:pt idx="543">
                  <c:v>45320</c:v>
                </c:pt>
                <c:pt idx="544">
                  <c:v>45316</c:v>
                </c:pt>
                <c:pt idx="545">
                  <c:v>45315</c:v>
                </c:pt>
                <c:pt idx="546">
                  <c:v>45314</c:v>
                </c:pt>
                <c:pt idx="547">
                  <c:v>45311</c:v>
                </c:pt>
                <c:pt idx="548">
                  <c:v>45310</c:v>
                </c:pt>
                <c:pt idx="549">
                  <c:v>45309</c:v>
                </c:pt>
                <c:pt idx="550">
                  <c:v>45308</c:v>
                </c:pt>
                <c:pt idx="551">
                  <c:v>45307</c:v>
                </c:pt>
                <c:pt idx="552">
                  <c:v>45306</c:v>
                </c:pt>
                <c:pt idx="553">
                  <c:v>45303</c:v>
                </c:pt>
                <c:pt idx="554">
                  <c:v>45302</c:v>
                </c:pt>
                <c:pt idx="555">
                  <c:v>45301</c:v>
                </c:pt>
                <c:pt idx="556">
                  <c:v>45300</c:v>
                </c:pt>
                <c:pt idx="557">
                  <c:v>45299</c:v>
                </c:pt>
                <c:pt idx="558">
                  <c:v>45296</c:v>
                </c:pt>
                <c:pt idx="559">
                  <c:v>45295</c:v>
                </c:pt>
                <c:pt idx="560">
                  <c:v>45294</c:v>
                </c:pt>
                <c:pt idx="561">
                  <c:v>45293</c:v>
                </c:pt>
                <c:pt idx="562">
                  <c:v>45292</c:v>
                </c:pt>
                <c:pt idx="563">
                  <c:v>45289</c:v>
                </c:pt>
                <c:pt idx="564">
                  <c:v>45288</c:v>
                </c:pt>
                <c:pt idx="565">
                  <c:v>45287</c:v>
                </c:pt>
                <c:pt idx="566">
                  <c:v>45286</c:v>
                </c:pt>
                <c:pt idx="567">
                  <c:v>45282</c:v>
                </c:pt>
                <c:pt idx="568">
                  <c:v>45281</c:v>
                </c:pt>
                <c:pt idx="569">
                  <c:v>45280</c:v>
                </c:pt>
                <c:pt idx="570">
                  <c:v>45279</c:v>
                </c:pt>
                <c:pt idx="571">
                  <c:v>45278</c:v>
                </c:pt>
                <c:pt idx="572">
                  <c:v>45275</c:v>
                </c:pt>
                <c:pt idx="573">
                  <c:v>45274</c:v>
                </c:pt>
                <c:pt idx="574">
                  <c:v>45273</c:v>
                </c:pt>
                <c:pt idx="575">
                  <c:v>45272</c:v>
                </c:pt>
                <c:pt idx="576">
                  <c:v>45271</c:v>
                </c:pt>
                <c:pt idx="577">
                  <c:v>45268</c:v>
                </c:pt>
                <c:pt idx="578">
                  <c:v>45267</c:v>
                </c:pt>
                <c:pt idx="579">
                  <c:v>45266</c:v>
                </c:pt>
                <c:pt idx="580">
                  <c:v>45265</c:v>
                </c:pt>
                <c:pt idx="581">
                  <c:v>45264</c:v>
                </c:pt>
                <c:pt idx="582">
                  <c:v>45261</c:v>
                </c:pt>
                <c:pt idx="583">
                  <c:v>45260</c:v>
                </c:pt>
                <c:pt idx="584">
                  <c:v>45259</c:v>
                </c:pt>
                <c:pt idx="585">
                  <c:v>45258</c:v>
                </c:pt>
                <c:pt idx="586">
                  <c:v>45254</c:v>
                </c:pt>
                <c:pt idx="587">
                  <c:v>45253</c:v>
                </c:pt>
                <c:pt idx="588">
                  <c:v>45252</c:v>
                </c:pt>
                <c:pt idx="589">
                  <c:v>45251</c:v>
                </c:pt>
                <c:pt idx="590">
                  <c:v>45250</c:v>
                </c:pt>
                <c:pt idx="591">
                  <c:v>45247</c:v>
                </c:pt>
                <c:pt idx="592">
                  <c:v>45246</c:v>
                </c:pt>
                <c:pt idx="593">
                  <c:v>45245</c:v>
                </c:pt>
                <c:pt idx="594">
                  <c:v>45243</c:v>
                </c:pt>
                <c:pt idx="595">
                  <c:v>45242</c:v>
                </c:pt>
                <c:pt idx="596">
                  <c:v>45240</c:v>
                </c:pt>
                <c:pt idx="597">
                  <c:v>45239</c:v>
                </c:pt>
                <c:pt idx="598">
                  <c:v>45238</c:v>
                </c:pt>
                <c:pt idx="599">
                  <c:v>45237</c:v>
                </c:pt>
                <c:pt idx="600">
                  <c:v>45236</c:v>
                </c:pt>
                <c:pt idx="601">
                  <c:v>45233</c:v>
                </c:pt>
                <c:pt idx="602">
                  <c:v>45232</c:v>
                </c:pt>
                <c:pt idx="603">
                  <c:v>45231</c:v>
                </c:pt>
                <c:pt idx="604">
                  <c:v>45230</c:v>
                </c:pt>
                <c:pt idx="605">
                  <c:v>45229</c:v>
                </c:pt>
                <c:pt idx="606">
                  <c:v>45226</c:v>
                </c:pt>
                <c:pt idx="607">
                  <c:v>45225</c:v>
                </c:pt>
                <c:pt idx="608">
                  <c:v>45224</c:v>
                </c:pt>
                <c:pt idx="609">
                  <c:v>45222</c:v>
                </c:pt>
                <c:pt idx="610">
                  <c:v>45219</c:v>
                </c:pt>
                <c:pt idx="611">
                  <c:v>45218</c:v>
                </c:pt>
                <c:pt idx="612">
                  <c:v>45217</c:v>
                </c:pt>
                <c:pt idx="613">
                  <c:v>45216</c:v>
                </c:pt>
                <c:pt idx="614">
                  <c:v>45215</c:v>
                </c:pt>
                <c:pt idx="615">
                  <c:v>45212</c:v>
                </c:pt>
                <c:pt idx="616">
                  <c:v>45211</c:v>
                </c:pt>
                <c:pt idx="617">
                  <c:v>45210</c:v>
                </c:pt>
                <c:pt idx="618">
                  <c:v>45209</c:v>
                </c:pt>
                <c:pt idx="619">
                  <c:v>45208</c:v>
                </c:pt>
                <c:pt idx="620">
                  <c:v>45205</c:v>
                </c:pt>
                <c:pt idx="621">
                  <c:v>45204</c:v>
                </c:pt>
                <c:pt idx="622">
                  <c:v>45203</c:v>
                </c:pt>
                <c:pt idx="623">
                  <c:v>45202</c:v>
                </c:pt>
                <c:pt idx="624">
                  <c:v>45198</c:v>
                </c:pt>
                <c:pt idx="625">
                  <c:v>45197</c:v>
                </c:pt>
                <c:pt idx="626">
                  <c:v>45196</c:v>
                </c:pt>
                <c:pt idx="627">
                  <c:v>45195</c:v>
                </c:pt>
                <c:pt idx="628">
                  <c:v>45194</c:v>
                </c:pt>
                <c:pt idx="629">
                  <c:v>45191</c:v>
                </c:pt>
                <c:pt idx="630">
                  <c:v>45190</c:v>
                </c:pt>
                <c:pt idx="631">
                  <c:v>45189</c:v>
                </c:pt>
                <c:pt idx="632">
                  <c:v>45187</c:v>
                </c:pt>
                <c:pt idx="633">
                  <c:v>45184</c:v>
                </c:pt>
                <c:pt idx="634">
                  <c:v>45183</c:v>
                </c:pt>
                <c:pt idx="635">
                  <c:v>45182</c:v>
                </c:pt>
                <c:pt idx="636">
                  <c:v>45181</c:v>
                </c:pt>
                <c:pt idx="637">
                  <c:v>45180</c:v>
                </c:pt>
                <c:pt idx="638">
                  <c:v>45177</c:v>
                </c:pt>
                <c:pt idx="639">
                  <c:v>45176</c:v>
                </c:pt>
                <c:pt idx="640">
                  <c:v>45175</c:v>
                </c:pt>
                <c:pt idx="641">
                  <c:v>45174</c:v>
                </c:pt>
                <c:pt idx="642">
                  <c:v>45173</c:v>
                </c:pt>
                <c:pt idx="643">
                  <c:v>45170</c:v>
                </c:pt>
                <c:pt idx="644">
                  <c:v>45169</c:v>
                </c:pt>
                <c:pt idx="645">
                  <c:v>45168</c:v>
                </c:pt>
                <c:pt idx="646">
                  <c:v>45167</c:v>
                </c:pt>
                <c:pt idx="647">
                  <c:v>45166</c:v>
                </c:pt>
                <c:pt idx="648">
                  <c:v>45163</c:v>
                </c:pt>
                <c:pt idx="649">
                  <c:v>45162</c:v>
                </c:pt>
                <c:pt idx="650">
                  <c:v>45161</c:v>
                </c:pt>
                <c:pt idx="651">
                  <c:v>45160</c:v>
                </c:pt>
                <c:pt idx="652">
                  <c:v>45159</c:v>
                </c:pt>
                <c:pt idx="653">
                  <c:v>45156</c:v>
                </c:pt>
                <c:pt idx="654">
                  <c:v>45155</c:v>
                </c:pt>
                <c:pt idx="655">
                  <c:v>45154</c:v>
                </c:pt>
                <c:pt idx="656">
                  <c:v>45152</c:v>
                </c:pt>
                <c:pt idx="657">
                  <c:v>45149</c:v>
                </c:pt>
                <c:pt idx="658">
                  <c:v>45148</c:v>
                </c:pt>
                <c:pt idx="659">
                  <c:v>45147</c:v>
                </c:pt>
                <c:pt idx="660">
                  <c:v>45146</c:v>
                </c:pt>
                <c:pt idx="661">
                  <c:v>45145</c:v>
                </c:pt>
                <c:pt idx="662">
                  <c:v>45142</c:v>
                </c:pt>
                <c:pt idx="663">
                  <c:v>45141</c:v>
                </c:pt>
                <c:pt idx="664">
                  <c:v>45140</c:v>
                </c:pt>
                <c:pt idx="665">
                  <c:v>45139</c:v>
                </c:pt>
                <c:pt idx="666">
                  <c:v>45138</c:v>
                </c:pt>
                <c:pt idx="667">
                  <c:v>45135</c:v>
                </c:pt>
                <c:pt idx="668">
                  <c:v>45134</c:v>
                </c:pt>
                <c:pt idx="669">
                  <c:v>45133</c:v>
                </c:pt>
                <c:pt idx="670">
                  <c:v>45132</c:v>
                </c:pt>
                <c:pt idx="671">
                  <c:v>45131</c:v>
                </c:pt>
                <c:pt idx="672">
                  <c:v>45128</c:v>
                </c:pt>
                <c:pt idx="673">
                  <c:v>45127</c:v>
                </c:pt>
                <c:pt idx="674">
                  <c:v>45126</c:v>
                </c:pt>
                <c:pt idx="675">
                  <c:v>45125</c:v>
                </c:pt>
                <c:pt idx="676">
                  <c:v>45124</c:v>
                </c:pt>
                <c:pt idx="677">
                  <c:v>45121</c:v>
                </c:pt>
                <c:pt idx="678">
                  <c:v>45120</c:v>
                </c:pt>
                <c:pt idx="679">
                  <c:v>45119</c:v>
                </c:pt>
                <c:pt idx="680">
                  <c:v>45118</c:v>
                </c:pt>
                <c:pt idx="681">
                  <c:v>45117</c:v>
                </c:pt>
                <c:pt idx="682">
                  <c:v>45114</c:v>
                </c:pt>
                <c:pt idx="683">
                  <c:v>45113</c:v>
                </c:pt>
                <c:pt idx="684">
                  <c:v>45112</c:v>
                </c:pt>
                <c:pt idx="685">
                  <c:v>45111</c:v>
                </c:pt>
                <c:pt idx="686">
                  <c:v>45110</c:v>
                </c:pt>
                <c:pt idx="687">
                  <c:v>45107</c:v>
                </c:pt>
                <c:pt idx="688">
                  <c:v>45105</c:v>
                </c:pt>
                <c:pt idx="689">
                  <c:v>45104</c:v>
                </c:pt>
                <c:pt idx="690">
                  <c:v>45103</c:v>
                </c:pt>
                <c:pt idx="691">
                  <c:v>45100</c:v>
                </c:pt>
                <c:pt idx="692">
                  <c:v>45099</c:v>
                </c:pt>
                <c:pt idx="693">
                  <c:v>45098</c:v>
                </c:pt>
                <c:pt idx="694">
                  <c:v>45097</c:v>
                </c:pt>
                <c:pt idx="695">
                  <c:v>45096</c:v>
                </c:pt>
                <c:pt idx="696">
                  <c:v>45093</c:v>
                </c:pt>
                <c:pt idx="697">
                  <c:v>45092</c:v>
                </c:pt>
                <c:pt idx="698">
                  <c:v>45091</c:v>
                </c:pt>
                <c:pt idx="699">
                  <c:v>45090</c:v>
                </c:pt>
                <c:pt idx="700">
                  <c:v>45089</c:v>
                </c:pt>
                <c:pt idx="701">
                  <c:v>45086</c:v>
                </c:pt>
                <c:pt idx="702">
                  <c:v>45085</c:v>
                </c:pt>
                <c:pt idx="703">
                  <c:v>45084</c:v>
                </c:pt>
                <c:pt idx="704">
                  <c:v>45083</c:v>
                </c:pt>
                <c:pt idx="705">
                  <c:v>45082</c:v>
                </c:pt>
                <c:pt idx="706">
                  <c:v>45079</c:v>
                </c:pt>
                <c:pt idx="707">
                  <c:v>45078</c:v>
                </c:pt>
                <c:pt idx="708">
                  <c:v>45077</c:v>
                </c:pt>
                <c:pt idx="709">
                  <c:v>45076</c:v>
                </c:pt>
                <c:pt idx="710">
                  <c:v>45075</c:v>
                </c:pt>
                <c:pt idx="711">
                  <c:v>45072</c:v>
                </c:pt>
                <c:pt idx="712">
                  <c:v>45071</c:v>
                </c:pt>
                <c:pt idx="713">
                  <c:v>45070</c:v>
                </c:pt>
                <c:pt idx="714">
                  <c:v>45069</c:v>
                </c:pt>
                <c:pt idx="715">
                  <c:v>45068</c:v>
                </c:pt>
                <c:pt idx="716">
                  <c:v>45065</c:v>
                </c:pt>
                <c:pt idx="717">
                  <c:v>45064</c:v>
                </c:pt>
                <c:pt idx="718">
                  <c:v>45063</c:v>
                </c:pt>
                <c:pt idx="719">
                  <c:v>45062</c:v>
                </c:pt>
                <c:pt idx="720">
                  <c:v>45061</c:v>
                </c:pt>
                <c:pt idx="721">
                  <c:v>45058</c:v>
                </c:pt>
                <c:pt idx="722">
                  <c:v>45057</c:v>
                </c:pt>
                <c:pt idx="723">
                  <c:v>45056</c:v>
                </c:pt>
                <c:pt idx="724">
                  <c:v>45055</c:v>
                </c:pt>
                <c:pt idx="725">
                  <c:v>45054</c:v>
                </c:pt>
                <c:pt idx="726">
                  <c:v>45051</c:v>
                </c:pt>
                <c:pt idx="727">
                  <c:v>45050</c:v>
                </c:pt>
                <c:pt idx="728">
                  <c:v>45049</c:v>
                </c:pt>
                <c:pt idx="729">
                  <c:v>45048</c:v>
                </c:pt>
                <c:pt idx="730">
                  <c:v>45044</c:v>
                </c:pt>
                <c:pt idx="731">
                  <c:v>45043</c:v>
                </c:pt>
                <c:pt idx="732">
                  <c:v>45042</c:v>
                </c:pt>
                <c:pt idx="733">
                  <c:v>45041</c:v>
                </c:pt>
                <c:pt idx="734">
                  <c:v>45040</c:v>
                </c:pt>
                <c:pt idx="735">
                  <c:v>45037</c:v>
                </c:pt>
                <c:pt idx="736">
                  <c:v>45036</c:v>
                </c:pt>
                <c:pt idx="737">
                  <c:v>45035</c:v>
                </c:pt>
                <c:pt idx="738">
                  <c:v>45034</c:v>
                </c:pt>
                <c:pt idx="739">
                  <c:v>45033</c:v>
                </c:pt>
                <c:pt idx="740">
                  <c:v>45029</c:v>
                </c:pt>
                <c:pt idx="741">
                  <c:v>45028</c:v>
                </c:pt>
                <c:pt idx="742">
                  <c:v>45027</c:v>
                </c:pt>
                <c:pt idx="743">
                  <c:v>45026</c:v>
                </c:pt>
                <c:pt idx="744">
                  <c:v>45022</c:v>
                </c:pt>
                <c:pt idx="745">
                  <c:v>45021</c:v>
                </c:pt>
                <c:pt idx="746">
                  <c:v>45019</c:v>
                </c:pt>
                <c:pt idx="747">
                  <c:v>45016</c:v>
                </c:pt>
                <c:pt idx="748">
                  <c:v>45014</c:v>
                </c:pt>
                <c:pt idx="749">
                  <c:v>45013</c:v>
                </c:pt>
                <c:pt idx="750">
                  <c:v>45012</c:v>
                </c:pt>
                <c:pt idx="751">
                  <c:v>45009</c:v>
                </c:pt>
                <c:pt idx="752">
                  <c:v>45008</c:v>
                </c:pt>
                <c:pt idx="753">
                  <c:v>45007</c:v>
                </c:pt>
                <c:pt idx="754">
                  <c:v>45006</c:v>
                </c:pt>
                <c:pt idx="755">
                  <c:v>45005</c:v>
                </c:pt>
                <c:pt idx="756">
                  <c:v>45002</c:v>
                </c:pt>
                <c:pt idx="757">
                  <c:v>45001</c:v>
                </c:pt>
                <c:pt idx="758">
                  <c:v>45000</c:v>
                </c:pt>
                <c:pt idx="759">
                  <c:v>44999</c:v>
                </c:pt>
                <c:pt idx="760">
                  <c:v>44998</c:v>
                </c:pt>
                <c:pt idx="761">
                  <c:v>44995</c:v>
                </c:pt>
                <c:pt idx="762">
                  <c:v>44994</c:v>
                </c:pt>
                <c:pt idx="763">
                  <c:v>44993</c:v>
                </c:pt>
                <c:pt idx="764">
                  <c:v>44991</c:v>
                </c:pt>
                <c:pt idx="765">
                  <c:v>44988</c:v>
                </c:pt>
                <c:pt idx="766">
                  <c:v>44987</c:v>
                </c:pt>
                <c:pt idx="767">
                  <c:v>44986</c:v>
                </c:pt>
                <c:pt idx="768">
                  <c:v>44985</c:v>
                </c:pt>
                <c:pt idx="769">
                  <c:v>44984</c:v>
                </c:pt>
                <c:pt idx="770">
                  <c:v>44981</c:v>
                </c:pt>
                <c:pt idx="771">
                  <c:v>44980</c:v>
                </c:pt>
                <c:pt idx="772">
                  <c:v>44979</c:v>
                </c:pt>
                <c:pt idx="773">
                  <c:v>44978</c:v>
                </c:pt>
                <c:pt idx="774">
                  <c:v>44977</c:v>
                </c:pt>
                <c:pt idx="775">
                  <c:v>44974</c:v>
                </c:pt>
                <c:pt idx="776">
                  <c:v>44973</c:v>
                </c:pt>
                <c:pt idx="777">
                  <c:v>44972</c:v>
                </c:pt>
                <c:pt idx="778">
                  <c:v>44971</c:v>
                </c:pt>
                <c:pt idx="779">
                  <c:v>44970</c:v>
                </c:pt>
                <c:pt idx="780">
                  <c:v>44967</c:v>
                </c:pt>
                <c:pt idx="781">
                  <c:v>44966</c:v>
                </c:pt>
                <c:pt idx="782">
                  <c:v>44965</c:v>
                </c:pt>
                <c:pt idx="783">
                  <c:v>44964</c:v>
                </c:pt>
                <c:pt idx="784">
                  <c:v>44963</c:v>
                </c:pt>
                <c:pt idx="785">
                  <c:v>44960</c:v>
                </c:pt>
                <c:pt idx="786">
                  <c:v>44959</c:v>
                </c:pt>
                <c:pt idx="787">
                  <c:v>44958</c:v>
                </c:pt>
                <c:pt idx="788">
                  <c:v>44957</c:v>
                </c:pt>
                <c:pt idx="789">
                  <c:v>44956</c:v>
                </c:pt>
                <c:pt idx="790">
                  <c:v>44953</c:v>
                </c:pt>
                <c:pt idx="791">
                  <c:v>44951</c:v>
                </c:pt>
                <c:pt idx="792">
                  <c:v>44950</c:v>
                </c:pt>
                <c:pt idx="793">
                  <c:v>44949</c:v>
                </c:pt>
                <c:pt idx="794">
                  <c:v>44946</c:v>
                </c:pt>
                <c:pt idx="795">
                  <c:v>44945</c:v>
                </c:pt>
                <c:pt idx="796">
                  <c:v>44944</c:v>
                </c:pt>
                <c:pt idx="797">
                  <c:v>44943</c:v>
                </c:pt>
                <c:pt idx="798">
                  <c:v>44942</c:v>
                </c:pt>
                <c:pt idx="799">
                  <c:v>44939</c:v>
                </c:pt>
                <c:pt idx="800">
                  <c:v>44938</c:v>
                </c:pt>
                <c:pt idx="801">
                  <c:v>44937</c:v>
                </c:pt>
                <c:pt idx="802">
                  <c:v>44936</c:v>
                </c:pt>
                <c:pt idx="803">
                  <c:v>44935</c:v>
                </c:pt>
                <c:pt idx="804">
                  <c:v>44932</c:v>
                </c:pt>
                <c:pt idx="805">
                  <c:v>44931</c:v>
                </c:pt>
                <c:pt idx="806">
                  <c:v>44930</c:v>
                </c:pt>
                <c:pt idx="807">
                  <c:v>44929</c:v>
                </c:pt>
                <c:pt idx="808">
                  <c:v>44928</c:v>
                </c:pt>
                <c:pt idx="809">
                  <c:v>44925</c:v>
                </c:pt>
                <c:pt idx="810">
                  <c:v>44924</c:v>
                </c:pt>
                <c:pt idx="811">
                  <c:v>44923</c:v>
                </c:pt>
                <c:pt idx="812">
                  <c:v>44922</c:v>
                </c:pt>
                <c:pt idx="813">
                  <c:v>44921</c:v>
                </c:pt>
                <c:pt idx="814">
                  <c:v>44918</c:v>
                </c:pt>
                <c:pt idx="815">
                  <c:v>44917</c:v>
                </c:pt>
                <c:pt idx="816">
                  <c:v>44916</c:v>
                </c:pt>
                <c:pt idx="817">
                  <c:v>44915</c:v>
                </c:pt>
                <c:pt idx="818">
                  <c:v>44914</c:v>
                </c:pt>
                <c:pt idx="819">
                  <c:v>44911</c:v>
                </c:pt>
                <c:pt idx="820">
                  <c:v>44910</c:v>
                </c:pt>
                <c:pt idx="821">
                  <c:v>44909</c:v>
                </c:pt>
                <c:pt idx="822">
                  <c:v>44908</c:v>
                </c:pt>
                <c:pt idx="823">
                  <c:v>44907</c:v>
                </c:pt>
                <c:pt idx="824">
                  <c:v>44904</c:v>
                </c:pt>
                <c:pt idx="825">
                  <c:v>44903</c:v>
                </c:pt>
                <c:pt idx="826">
                  <c:v>44902</c:v>
                </c:pt>
                <c:pt idx="827">
                  <c:v>44901</c:v>
                </c:pt>
                <c:pt idx="828">
                  <c:v>44900</c:v>
                </c:pt>
                <c:pt idx="829">
                  <c:v>44897</c:v>
                </c:pt>
                <c:pt idx="830">
                  <c:v>44896</c:v>
                </c:pt>
                <c:pt idx="831">
                  <c:v>44895</c:v>
                </c:pt>
                <c:pt idx="832">
                  <c:v>44894</c:v>
                </c:pt>
                <c:pt idx="833">
                  <c:v>44893</c:v>
                </c:pt>
                <c:pt idx="834">
                  <c:v>44890</c:v>
                </c:pt>
                <c:pt idx="835">
                  <c:v>44889</c:v>
                </c:pt>
                <c:pt idx="836">
                  <c:v>44888</c:v>
                </c:pt>
                <c:pt idx="837">
                  <c:v>44887</c:v>
                </c:pt>
                <c:pt idx="838">
                  <c:v>44886</c:v>
                </c:pt>
                <c:pt idx="839">
                  <c:v>44883</c:v>
                </c:pt>
                <c:pt idx="840">
                  <c:v>44882</c:v>
                </c:pt>
                <c:pt idx="841">
                  <c:v>44881</c:v>
                </c:pt>
                <c:pt idx="842">
                  <c:v>44880</c:v>
                </c:pt>
                <c:pt idx="843">
                  <c:v>44879</c:v>
                </c:pt>
                <c:pt idx="844">
                  <c:v>44876</c:v>
                </c:pt>
                <c:pt idx="845">
                  <c:v>44875</c:v>
                </c:pt>
                <c:pt idx="846">
                  <c:v>44874</c:v>
                </c:pt>
                <c:pt idx="847">
                  <c:v>44872</c:v>
                </c:pt>
                <c:pt idx="848">
                  <c:v>44869</c:v>
                </c:pt>
                <c:pt idx="849">
                  <c:v>44868</c:v>
                </c:pt>
                <c:pt idx="850">
                  <c:v>44867</c:v>
                </c:pt>
                <c:pt idx="851">
                  <c:v>44866</c:v>
                </c:pt>
                <c:pt idx="852">
                  <c:v>44865</c:v>
                </c:pt>
                <c:pt idx="853">
                  <c:v>44862</c:v>
                </c:pt>
                <c:pt idx="854">
                  <c:v>44861</c:v>
                </c:pt>
                <c:pt idx="855">
                  <c:v>44859</c:v>
                </c:pt>
                <c:pt idx="856">
                  <c:v>44858</c:v>
                </c:pt>
                <c:pt idx="857">
                  <c:v>44855</c:v>
                </c:pt>
                <c:pt idx="858">
                  <c:v>44854</c:v>
                </c:pt>
                <c:pt idx="859">
                  <c:v>44853</c:v>
                </c:pt>
                <c:pt idx="860">
                  <c:v>44852</c:v>
                </c:pt>
                <c:pt idx="861">
                  <c:v>44851</c:v>
                </c:pt>
                <c:pt idx="862">
                  <c:v>44848</c:v>
                </c:pt>
                <c:pt idx="863">
                  <c:v>44847</c:v>
                </c:pt>
                <c:pt idx="864">
                  <c:v>44846</c:v>
                </c:pt>
                <c:pt idx="865">
                  <c:v>44845</c:v>
                </c:pt>
                <c:pt idx="866">
                  <c:v>44844</c:v>
                </c:pt>
                <c:pt idx="867">
                  <c:v>44841</c:v>
                </c:pt>
                <c:pt idx="868">
                  <c:v>44840</c:v>
                </c:pt>
                <c:pt idx="869">
                  <c:v>44838</c:v>
                </c:pt>
                <c:pt idx="870">
                  <c:v>44837</c:v>
                </c:pt>
                <c:pt idx="871">
                  <c:v>44834</c:v>
                </c:pt>
                <c:pt idx="872">
                  <c:v>44833</c:v>
                </c:pt>
                <c:pt idx="873">
                  <c:v>44832</c:v>
                </c:pt>
                <c:pt idx="874">
                  <c:v>44831</c:v>
                </c:pt>
                <c:pt idx="875">
                  <c:v>44830</c:v>
                </c:pt>
                <c:pt idx="876">
                  <c:v>44827</c:v>
                </c:pt>
                <c:pt idx="877">
                  <c:v>44826</c:v>
                </c:pt>
                <c:pt idx="878">
                  <c:v>44825</c:v>
                </c:pt>
                <c:pt idx="879">
                  <c:v>44824</c:v>
                </c:pt>
                <c:pt idx="880">
                  <c:v>44823</c:v>
                </c:pt>
                <c:pt idx="881">
                  <c:v>44820</c:v>
                </c:pt>
                <c:pt idx="882">
                  <c:v>44819</c:v>
                </c:pt>
                <c:pt idx="883">
                  <c:v>44818</c:v>
                </c:pt>
                <c:pt idx="884">
                  <c:v>44817</c:v>
                </c:pt>
                <c:pt idx="885">
                  <c:v>44816</c:v>
                </c:pt>
                <c:pt idx="886">
                  <c:v>44813</c:v>
                </c:pt>
                <c:pt idx="887">
                  <c:v>44812</c:v>
                </c:pt>
                <c:pt idx="888">
                  <c:v>44811</c:v>
                </c:pt>
                <c:pt idx="889">
                  <c:v>44810</c:v>
                </c:pt>
                <c:pt idx="890">
                  <c:v>44809</c:v>
                </c:pt>
                <c:pt idx="891">
                  <c:v>44806</c:v>
                </c:pt>
                <c:pt idx="892">
                  <c:v>44805</c:v>
                </c:pt>
                <c:pt idx="893">
                  <c:v>44803</c:v>
                </c:pt>
                <c:pt idx="894">
                  <c:v>44802</c:v>
                </c:pt>
                <c:pt idx="895">
                  <c:v>44799</c:v>
                </c:pt>
                <c:pt idx="896">
                  <c:v>44798</c:v>
                </c:pt>
                <c:pt idx="897">
                  <c:v>44797</c:v>
                </c:pt>
                <c:pt idx="898">
                  <c:v>44796</c:v>
                </c:pt>
                <c:pt idx="899">
                  <c:v>44795</c:v>
                </c:pt>
                <c:pt idx="900">
                  <c:v>44792</c:v>
                </c:pt>
                <c:pt idx="901">
                  <c:v>44791</c:v>
                </c:pt>
                <c:pt idx="902">
                  <c:v>44790</c:v>
                </c:pt>
                <c:pt idx="903">
                  <c:v>44789</c:v>
                </c:pt>
                <c:pt idx="904">
                  <c:v>44785</c:v>
                </c:pt>
                <c:pt idx="905">
                  <c:v>44784</c:v>
                </c:pt>
                <c:pt idx="906">
                  <c:v>44783</c:v>
                </c:pt>
                <c:pt idx="907">
                  <c:v>44781</c:v>
                </c:pt>
                <c:pt idx="908">
                  <c:v>44778</c:v>
                </c:pt>
                <c:pt idx="909">
                  <c:v>44777</c:v>
                </c:pt>
                <c:pt idx="910">
                  <c:v>44776</c:v>
                </c:pt>
                <c:pt idx="911">
                  <c:v>44775</c:v>
                </c:pt>
                <c:pt idx="912">
                  <c:v>44774</c:v>
                </c:pt>
                <c:pt idx="913">
                  <c:v>44771</c:v>
                </c:pt>
                <c:pt idx="914">
                  <c:v>44770</c:v>
                </c:pt>
                <c:pt idx="915">
                  <c:v>44769</c:v>
                </c:pt>
                <c:pt idx="916">
                  <c:v>44768</c:v>
                </c:pt>
                <c:pt idx="917">
                  <c:v>44767</c:v>
                </c:pt>
                <c:pt idx="918">
                  <c:v>44764</c:v>
                </c:pt>
                <c:pt idx="919">
                  <c:v>44763</c:v>
                </c:pt>
                <c:pt idx="920">
                  <c:v>44762</c:v>
                </c:pt>
                <c:pt idx="921">
                  <c:v>44761</c:v>
                </c:pt>
                <c:pt idx="922">
                  <c:v>44760</c:v>
                </c:pt>
                <c:pt idx="923">
                  <c:v>44757</c:v>
                </c:pt>
                <c:pt idx="924">
                  <c:v>44756</c:v>
                </c:pt>
                <c:pt idx="925">
                  <c:v>44755</c:v>
                </c:pt>
                <c:pt idx="926">
                  <c:v>44754</c:v>
                </c:pt>
                <c:pt idx="927">
                  <c:v>44753</c:v>
                </c:pt>
                <c:pt idx="928">
                  <c:v>44750</c:v>
                </c:pt>
                <c:pt idx="929">
                  <c:v>44749</c:v>
                </c:pt>
                <c:pt idx="930">
                  <c:v>44748</c:v>
                </c:pt>
                <c:pt idx="931">
                  <c:v>44747</c:v>
                </c:pt>
                <c:pt idx="932">
                  <c:v>44746</c:v>
                </c:pt>
                <c:pt idx="933">
                  <c:v>44743</c:v>
                </c:pt>
                <c:pt idx="934">
                  <c:v>44742</c:v>
                </c:pt>
                <c:pt idx="935">
                  <c:v>44741</c:v>
                </c:pt>
                <c:pt idx="936">
                  <c:v>44740</c:v>
                </c:pt>
                <c:pt idx="937">
                  <c:v>44739</c:v>
                </c:pt>
                <c:pt idx="938">
                  <c:v>44736</c:v>
                </c:pt>
                <c:pt idx="939">
                  <c:v>44735</c:v>
                </c:pt>
                <c:pt idx="940">
                  <c:v>44734</c:v>
                </c:pt>
                <c:pt idx="941">
                  <c:v>44733</c:v>
                </c:pt>
                <c:pt idx="942">
                  <c:v>44732</c:v>
                </c:pt>
                <c:pt idx="943">
                  <c:v>44729</c:v>
                </c:pt>
                <c:pt idx="944">
                  <c:v>44728</c:v>
                </c:pt>
                <c:pt idx="945">
                  <c:v>44727</c:v>
                </c:pt>
                <c:pt idx="946">
                  <c:v>44726</c:v>
                </c:pt>
                <c:pt idx="947">
                  <c:v>44725</c:v>
                </c:pt>
                <c:pt idx="948">
                  <c:v>44722</c:v>
                </c:pt>
                <c:pt idx="949">
                  <c:v>44721</c:v>
                </c:pt>
                <c:pt idx="950">
                  <c:v>44720</c:v>
                </c:pt>
                <c:pt idx="951">
                  <c:v>44719</c:v>
                </c:pt>
                <c:pt idx="952">
                  <c:v>44718</c:v>
                </c:pt>
                <c:pt idx="953">
                  <c:v>44715</c:v>
                </c:pt>
                <c:pt idx="954">
                  <c:v>44714</c:v>
                </c:pt>
                <c:pt idx="955">
                  <c:v>44713</c:v>
                </c:pt>
                <c:pt idx="956">
                  <c:v>44712</c:v>
                </c:pt>
                <c:pt idx="957">
                  <c:v>44711</c:v>
                </c:pt>
                <c:pt idx="958">
                  <c:v>44708</c:v>
                </c:pt>
                <c:pt idx="959">
                  <c:v>44707</c:v>
                </c:pt>
                <c:pt idx="960">
                  <c:v>44706</c:v>
                </c:pt>
                <c:pt idx="961">
                  <c:v>44705</c:v>
                </c:pt>
                <c:pt idx="962">
                  <c:v>44704</c:v>
                </c:pt>
                <c:pt idx="963">
                  <c:v>44701</c:v>
                </c:pt>
                <c:pt idx="964">
                  <c:v>44700</c:v>
                </c:pt>
                <c:pt idx="965">
                  <c:v>44699</c:v>
                </c:pt>
                <c:pt idx="966">
                  <c:v>44698</c:v>
                </c:pt>
                <c:pt idx="967">
                  <c:v>44697</c:v>
                </c:pt>
                <c:pt idx="968">
                  <c:v>44694</c:v>
                </c:pt>
                <c:pt idx="969">
                  <c:v>44693</c:v>
                </c:pt>
                <c:pt idx="970">
                  <c:v>44692</c:v>
                </c:pt>
                <c:pt idx="971">
                  <c:v>44691</c:v>
                </c:pt>
                <c:pt idx="972">
                  <c:v>44690</c:v>
                </c:pt>
                <c:pt idx="973">
                  <c:v>44687</c:v>
                </c:pt>
                <c:pt idx="974">
                  <c:v>44686</c:v>
                </c:pt>
                <c:pt idx="975">
                  <c:v>44685</c:v>
                </c:pt>
                <c:pt idx="976">
                  <c:v>44683</c:v>
                </c:pt>
                <c:pt idx="977">
                  <c:v>44680</c:v>
                </c:pt>
                <c:pt idx="978">
                  <c:v>44679</c:v>
                </c:pt>
                <c:pt idx="979">
                  <c:v>44678</c:v>
                </c:pt>
                <c:pt idx="980">
                  <c:v>44677</c:v>
                </c:pt>
                <c:pt idx="981">
                  <c:v>44676</c:v>
                </c:pt>
                <c:pt idx="982">
                  <c:v>44673</c:v>
                </c:pt>
                <c:pt idx="983">
                  <c:v>44672</c:v>
                </c:pt>
                <c:pt idx="984">
                  <c:v>44671</c:v>
                </c:pt>
                <c:pt idx="985">
                  <c:v>44670</c:v>
                </c:pt>
                <c:pt idx="986">
                  <c:v>44669</c:v>
                </c:pt>
                <c:pt idx="987">
                  <c:v>44664</c:v>
                </c:pt>
                <c:pt idx="988">
                  <c:v>44663</c:v>
                </c:pt>
                <c:pt idx="989">
                  <c:v>44662</c:v>
                </c:pt>
                <c:pt idx="990">
                  <c:v>44659</c:v>
                </c:pt>
                <c:pt idx="991">
                  <c:v>44658</c:v>
                </c:pt>
                <c:pt idx="992">
                  <c:v>44657</c:v>
                </c:pt>
                <c:pt idx="993">
                  <c:v>44656</c:v>
                </c:pt>
                <c:pt idx="994">
                  <c:v>44655</c:v>
                </c:pt>
                <c:pt idx="995">
                  <c:v>44652</c:v>
                </c:pt>
                <c:pt idx="996">
                  <c:v>44651</c:v>
                </c:pt>
                <c:pt idx="997">
                  <c:v>44650</c:v>
                </c:pt>
                <c:pt idx="998">
                  <c:v>44649</c:v>
                </c:pt>
                <c:pt idx="999">
                  <c:v>44648</c:v>
                </c:pt>
                <c:pt idx="1000">
                  <c:v>44645</c:v>
                </c:pt>
                <c:pt idx="1001">
                  <c:v>44644</c:v>
                </c:pt>
                <c:pt idx="1002">
                  <c:v>44643</c:v>
                </c:pt>
                <c:pt idx="1003">
                  <c:v>44642</c:v>
                </c:pt>
                <c:pt idx="1004">
                  <c:v>44641</c:v>
                </c:pt>
                <c:pt idx="1005">
                  <c:v>44637</c:v>
                </c:pt>
                <c:pt idx="1006">
                  <c:v>44636</c:v>
                </c:pt>
                <c:pt idx="1007">
                  <c:v>44635</c:v>
                </c:pt>
                <c:pt idx="1008">
                  <c:v>44634</c:v>
                </c:pt>
                <c:pt idx="1009">
                  <c:v>44631</c:v>
                </c:pt>
                <c:pt idx="1010">
                  <c:v>44630</c:v>
                </c:pt>
                <c:pt idx="1011">
                  <c:v>44629</c:v>
                </c:pt>
                <c:pt idx="1012">
                  <c:v>44628</c:v>
                </c:pt>
                <c:pt idx="1013">
                  <c:v>44627</c:v>
                </c:pt>
                <c:pt idx="1014">
                  <c:v>44624</c:v>
                </c:pt>
                <c:pt idx="1015">
                  <c:v>44623</c:v>
                </c:pt>
                <c:pt idx="1016">
                  <c:v>44622</c:v>
                </c:pt>
                <c:pt idx="1017">
                  <c:v>44620</c:v>
                </c:pt>
                <c:pt idx="1018">
                  <c:v>44617</c:v>
                </c:pt>
                <c:pt idx="1019">
                  <c:v>44616</c:v>
                </c:pt>
                <c:pt idx="1020">
                  <c:v>44615</c:v>
                </c:pt>
                <c:pt idx="1021">
                  <c:v>44614</c:v>
                </c:pt>
                <c:pt idx="1022">
                  <c:v>44613</c:v>
                </c:pt>
                <c:pt idx="1023">
                  <c:v>44610</c:v>
                </c:pt>
                <c:pt idx="1024">
                  <c:v>44609</c:v>
                </c:pt>
                <c:pt idx="1025">
                  <c:v>44608</c:v>
                </c:pt>
                <c:pt idx="1026">
                  <c:v>44607</c:v>
                </c:pt>
                <c:pt idx="1027">
                  <c:v>44606</c:v>
                </c:pt>
                <c:pt idx="1028">
                  <c:v>44603</c:v>
                </c:pt>
                <c:pt idx="1029">
                  <c:v>44602</c:v>
                </c:pt>
                <c:pt idx="1030">
                  <c:v>44601</c:v>
                </c:pt>
                <c:pt idx="1031">
                  <c:v>44600</c:v>
                </c:pt>
                <c:pt idx="1032">
                  <c:v>44599</c:v>
                </c:pt>
                <c:pt idx="1033">
                  <c:v>44596</c:v>
                </c:pt>
                <c:pt idx="1034">
                  <c:v>44595</c:v>
                </c:pt>
                <c:pt idx="1035">
                  <c:v>44594</c:v>
                </c:pt>
                <c:pt idx="1036">
                  <c:v>44593</c:v>
                </c:pt>
                <c:pt idx="1037">
                  <c:v>44592</c:v>
                </c:pt>
                <c:pt idx="1038">
                  <c:v>44589</c:v>
                </c:pt>
                <c:pt idx="1039">
                  <c:v>44588</c:v>
                </c:pt>
                <c:pt idx="1040">
                  <c:v>44586</c:v>
                </c:pt>
                <c:pt idx="1041">
                  <c:v>44585</c:v>
                </c:pt>
                <c:pt idx="1042">
                  <c:v>44582</c:v>
                </c:pt>
                <c:pt idx="1043">
                  <c:v>44581</c:v>
                </c:pt>
                <c:pt idx="1044">
                  <c:v>44580</c:v>
                </c:pt>
                <c:pt idx="1045">
                  <c:v>44579</c:v>
                </c:pt>
                <c:pt idx="1046">
                  <c:v>44578</c:v>
                </c:pt>
                <c:pt idx="1047">
                  <c:v>44575</c:v>
                </c:pt>
                <c:pt idx="1048">
                  <c:v>44574</c:v>
                </c:pt>
                <c:pt idx="1049">
                  <c:v>44573</c:v>
                </c:pt>
                <c:pt idx="1050">
                  <c:v>44572</c:v>
                </c:pt>
                <c:pt idx="1051">
                  <c:v>44571</c:v>
                </c:pt>
                <c:pt idx="1052">
                  <c:v>44568</c:v>
                </c:pt>
                <c:pt idx="1053">
                  <c:v>44567</c:v>
                </c:pt>
                <c:pt idx="1054">
                  <c:v>44566</c:v>
                </c:pt>
                <c:pt idx="1055">
                  <c:v>44565</c:v>
                </c:pt>
                <c:pt idx="1056">
                  <c:v>44564</c:v>
                </c:pt>
                <c:pt idx="1057">
                  <c:v>44561</c:v>
                </c:pt>
                <c:pt idx="1058">
                  <c:v>44560</c:v>
                </c:pt>
                <c:pt idx="1059">
                  <c:v>44559</c:v>
                </c:pt>
                <c:pt idx="1060">
                  <c:v>44558</c:v>
                </c:pt>
                <c:pt idx="1061">
                  <c:v>44557</c:v>
                </c:pt>
                <c:pt idx="1062">
                  <c:v>44554</c:v>
                </c:pt>
                <c:pt idx="1063">
                  <c:v>44553</c:v>
                </c:pt>
                <c:pt idx="1064">
                  <c:v>44552</c:v>
                </c:pt>
                <c:pt idx="1065">
                  <c:v>44551</c:v>
                </c:pt>
                <c:pt idx="1066">
                  <c:v>44550</c:v>
                </c:pt>
                <c:pt idx="1067">
                  <c:v>44547</c:v>
                </c:pt>
                <c:pt idx="1068">
                  <c:v>44546</c:v>
                </c:pt>
                <c:pt idx="1069">
                  <c:v>44545</c:v>
                </c:pt>
                <c:pt idx="1070">
                  <c:v>44544</c:v>
                </c:pt>
                <c:pt idx="1071">
                  <c:v>44543</c:v>
                </c:pt>
                <c:pt idx="1072">
                  <c:v>44540</c:v>
                </c:pt>
                <c:pt idx="1073">
                  <c:v>44539</c:v>
                </c:pt>
                <c:pt idx="1074">
                  <c:v>44538</c:v>
                </c:pt>
                <c:pt idx="1075">
                  <c:v>44537</c:v>
                </c:pt>
                <c:pt idx="1076">
                  <c:v>44536</c:v>
                </c:pt>
                <c:pt idx="1077">
                  <c:v>44533</c:v>
                </c:pt>
                <c:pt idx="1078">
                  <c:v>44532</c:v>
                </c:pt>
                <c:pt idx="1079">
                  <c:v>44531</c:v>
                </c:pt>
                <c:pt idx="1080">
                  <c:v>44530</c:v>
                </c:pt>
                <c:pt idx="1081">
                  <c:v>44529</c:v>
                </c:pt>
                <c:pt idx="1082">
                  <c:v>44526</c:v>
                </c:pt>
                <c:pt idx="1083">
                  <c:v>44525</c:v>
                </c:pt>
                <c:pt idx="1084">
                  <c:v>44524</c:v>
                </c:pt>
                <c:pt idx="1085">
                  <c:v>44523</c:v>
                </c:pt>
                <c:pt idx="1086">
                  <c:v>44522</c:v>
                </c:pt>
                <c:pt idx="1087">
                  <c:v>44518</c:v>
                </c:pt>
                <c:pt idx="1088">
                  <c:v>44517</c:v>
                </c:pt>
                <c:pt idx="1089">
                  <c:v>44516</c:v>
                </c:pt>
                <c:pt idx="1090">
                  <c:v>44515</c:v>
                </c:pt>
                <c:pt idx="1091">
                  <c:v>44512</c:v>
                </c:pt>
                <c:pt idx="1092">
                  <c:v>44511</c:v>
                </c:pt>
                <c:pt idx="1093">
                  <c:v>44510</c:v>
                </c:pt>
                <c:pt idx="1094">
                  <c:v>44509</c:v>
                </c:pt>
                <c:pt idx="1095">
                  <c:v>44508</c:v>
                </c:pt>
                <c:pt idx="1096">
                  <c:v>44504</c:v>
                </c:pt>
                <c:pt idx="1097">
                  <c:v>44503</c:v>
                </c:pt>
                <c:pt idx="1098">
                  <c:v>44502</c:v>
                </c:pt>
                <c:pt idx="1099">
                  <c:v>44501</c:v>
                </c:pt>
                <c:pt idx="1100">
                  <c:v>44498</c:v>
                </c:pt>
                <c:pt idx="1101">
                  <c:v>44497</c:v>
                </c:pt>
                <c:pt idx="1102">
                  <c:v>44496</c:v>
                </c:pt>
                <c:pt idx="1103">
                  <c:v>44495</c:v>
                </c:pt>
                <c:pt idx="1104">
                  <c:v>44494</c:v>
                </c:pt>
                <c:pt idx="1105">
                  <c:v>44491</c:v>
                </c:pt>
                <c:pt idx="1106">
                  <c:v>44490</c:v>
                </c:pt>
                <c:pt idx="1107">
                  <c:v>44489</c:v>
                </c:pt>
                <c:pt idx="1108">
                  <c:v>44488</c:v>
                </c:pt>
                <c:pt idx="1109">
                  <c:v>44487</c:v>
                </c:pt>
                <c:pt idx="1110">
                  <c:v>44483</c:v>
                </c:pt>
                <c:pt idx="1111">
                  <c:v>44482</c:v>
                </c:pt>
                <c:pt idx="1112">
                  <c:v>44481</c:v>
                </c:pt>
                <c:pt idx="1113">
                  <c:v>44480</c:v>
                </c:pt>
                <c:pt idx="1114">
                  <c:v>44477</c:v>
                </c:pt>
                <c:pt idx="1115">
                  <c:v>44476</c:v>
                </c:pt>
                <c:pt idx="1116">
                  <c:v>44475</c:v>
                </c:pt>
                <c:pt idx="1117">
                  <c:v>44474</c:v>
                </c:pt>
                <c:pt idx="1118">
                  <c:v>44473</c:v>
                </c:pt>
                <c:pt idx="1119">
                  <c:v>44470</c:v>
                </c:pt>
                <c:pt idx="1120">
                  <c:v>44469</c:v>
                </c:pt>
                <c:pt idx="1121">
                  <c:v>44468</c:v>
                </c:pt>
                <c:pt idx="1122">
                  <c:v>44467</c:v>
                </c:pt>
                <c:pt idx="1123">
                  <c:v>44466</c:v>
                </c:pt>
                <c:pt idx="1124">
                  <c:v>44463</c:v>
                </c:pt>
                <c:pt idx="1125">
                  <c:v>44462</c:v>
                </c:pt>
                <c:pt idx="1126">
                  <c:v>44461</c:v>
                </c:pt>
                <c:pt idx="1127">
                  <c:v>44460</c:v>
                </c:pt>
                <c:pt idx="1128">
                  <c:v>44459</c:v>
                </c:pt>
                <c:pt idx="1129">
                  <c:v>44456</c:v>
                </c:pt>
                <c:pt idx="1130">
                  <c:v>44455</c:v>
                </c:pt>
                <c:pt idx="1131">
                  <c:v>44454</c:v>
                </c:pt>
                <c:pt idx="1132">
                  <c:v>44453</c:v>
                </c:pt>
                <c:pt idx="1133">
                  <c:v>44452</c:v>
                </c:pt>
                <c:pt idx="1134">
                  <c:v>44448</c:v>
                </c:pt>
                <c:pt idx="1135">
                  <c:v>44447</c:v>
                </c:pt>
                <c:pt idx="1136">
                  <c:v>44446</c:v>
                </c:pt>
                <c:pt idx="1137">
                  <c:v>44445</c:v>
                </c:pt>
                <c:pt idx="1138">
                  <c:v>44442</c:v>
                </c:pt>
                <c:pt idx="1139">
                  <c:v>44441</c:v>
                </c:pt>
                <c:pt idx="1140">
                  <c:v>44440</c:v>
                </c:pt>
                <c:pt idx="1141">
                  <c:v>44439</c:v>
                </c:pt>
                <c:pt idx="1142">
                  <c:v>44438</c:v>
                </c:pt>
                <c:pt idx="1143">
                  <c:v>44435</c:v>
                </c:pt>
                <c:pt idx="1144">
                  <c:v>44434</c:v>
                </c:pt>
                <c:pt idx="1145">
                  <c:v>44433</c:v>
                </c:pt>
                <c:pt idx="1146">
                  <c:v>44432</c:v>
                </c:pt>
                <c:pt idx="1147">
                  <c:v>44431</c:v>
                </c:pt>
                <c:pt idx="1148">
                  <c:v>44428</c:v>
                </c:pt>
                <c:pt idx="1149">
                  <c:v>44426</c:v>
                </c:pt>
                <c:pt idx="1150">
                  <c:v>44425</c:v>
                </c:pt>
                <c:pt idx="1151">
                  <c:v>44424</c:v>
                </c:pt>
                <c:pt idx="1152">
                  <c:v>44421</c:v>
                </c:pt>
                <c:pt idx="1153">
                  <c:v>44420</c:v>
                </c:pt>
                <c:pt idx="1154">
                  <c:v>44419</c:v>
                </c:pt>
                <c:pt idx="1155">
                  <c:v>44418</c:v>
                </c:pt>
                <c:pt idx="1156">
                  <c:v>44417</c:v>
                </c:pt>
                <c:pt idx="1157">
                  <c:v>44414</c:v>
                </c:pt>
                <c:pt idx="1158">
                  <c:v>44413</c:v>
                </c:pt>
                <c:pt idx="1159">
                  <c:v>44412</c:v>
                </c:pt>
                <c:pt idx="1160">
                  <c:v>44411</c:v>
                </c:pt>
                <c:pt idx="1161">
                  <c:v>44410</c:v>
                </c:pt>
                <c:pt idx="1162">
                  <c:v>44407</c:v>
                </c:pt>
                <c:pt idx="1163">
                  <c:v>44406</c:v>
                </c:pt>
                <c:pt idx="1164">
                  <c:v>44405</c:v>
                </c:pt>
                <c:pt idx="1165">
                  <c:v>44404</c:v>
                </c:pt>
                <c:pt idx="1166">
                  <c:v>44403</c:v>
                </c:pt>
                <c:pt idx="1167">
                  <c:v>44400</c:v>
                </c:pt>
                <c:pt idx="1168">
                  <c:v>44399</c:v>
                </c:pt>
                <c:pt idx="1169">
                  <c:v>44397</c:v>
                </c:pt>
                <c:pt idx="1170">
                  <c:v>44396</c:v>
                </c:pt>
                <c:pt idx="1171">
                  <c:v>44393</c:v>
                </c:pt>
                <c:pt idx="1172">
                  <c:v>44392</c:v>
                </c:pt>
                <c:pt idx="1173">
                  <c:v>44391</c:v>
                </c:pt>
                <c:pt idx="1174">
                  <c:v>44390</c:v>
                </c:pt>
                <c:pt idx="1175">
                  <c:v>44389</c:v>
                </c:pt>
                <c:pt idx="1176">
                  <c:v>44386</c:v>
                </c:pt>
                <c:pt idx="1177">
                  <c:v>44385</c:v>
                </c:pt>
                <c:pt idx="1178">
                  <c:v>44384</c:v>
                </c:pt>
                <c:pt idx="1179">
                  <c:v>44383</c:v>
                </c:pt>
                <c:pt idx="1180">
                  <c:v>44382</c:v>
                </c:pt>
                <c:pt idx="1181">
                  <c:v>44379</c:v>
                </c:pt>
                <c:pt idx="1182">
                  <c:v>44378</c:v>
                </c:pt>
                <c:pt idx="1183">
                  <c:v>44377</c:v>
                </c:pt>
                <c:pt idx="1184">
                  <c:v>44376</c:v>
                </c:pt>
                <c:pt idx="1185">
                  <c:v>44375</c:v>
                </c:pt>
                <c:pt idx="1186">
                  <c:v>44372</c:v>
                </c:pt>
                <c:pt idx="1187">
                  <c:v>44371</c:v>
                </c:pt>
                <c:pt idx="1188">
                  <c:v>44370</c:v>
                </c:pt>
                <c:pt idx="1189">
                  <c:v>44369</c:v>
                </c:pt>
                <c:pt idx="1190">
                  <c:v>44368</c:v>
                </c:pt>
                <c:pt idx="1191">
                  <c:v>44365</c:v>
                </c:pt>
                <c:pt idx="1192">
                  <c:v>44364</c:v>
                </c:pt>
                <c:pt idx="1193">
                  <c:v>44363</c:v>
                </c:pt>
                <c:pt idx="1194">
                  <c:v>44362</c:v>
                </c:pt>
                <c:pt idx="1195">
                  <c:v>44361</c:v>
                </c:pt>
                <c:pt idx="1196">
                  <c:v>44358</c:v>
                </c:pt>
                <c:pt idx="1197">
                  <c:v>44357</c:v>
                </c:pt>
                <c:pt idx="1198">
                  <c:v>44356</c:v>
                </c:pt>
                <c:pt idx="1199">
                  <c:v>44355</c:v>
                </c:pt>
                <c:pt idx="1200">
                  <c:v>44354</c:v>
                </c:pt>
                <c:pt idx="1201">
                  <c:v>44351</c:v>
                </c:pt>
                <c:pt idx="1202">
                  <c:v>44350</c:v>
                </c:pt>
                <c:pt idx="1203">
                  <c:v>44349</c:v>
                </c:pt>
                <c:pt idx="1204">
                  <c:v>44348</c:v>
                </c:pt>
                <c:pt idx="1205">
                  <c:v>44347</c:v>
                </c:pt>
                <c:pt idx="1206">
                  <c:v>44344</c:v>
                </c:pt>
                <c:pt idx="1207">
                  <c:v>44343</c:v>
                </c:pt>
                <c:pt idx="1208">
                  <c:v>44342</c:v>
                </c:pt>
                <c:pt idx="1209">
                  <c:v>44341</c:v>
                </c:pt>
                <c:pt idx="1210">
                  <c:v>44340</c:v>
                </c:pt>
                <c:pt idx="1211">
                  <c:v>44337</c:v>
                </c:pt>
                <c:pt idx="1212">
                  <c:v>44336</c:v>
                </c:pt>
                <c:pt idx="1213">
                  <c:v>44335</c:v>
                </c:pt>
                <c:pt idx="1214">
                  <c:v>44334</c:v>
                </c:pt>
                <c:pt idx="1215">
                  <c:v>44333</c:v>
                </c:pt>
                <c:pt idx="1216">
                  <c:v>44330</c:v>
                </c:pt>
                <c:pt idx="1217">
                  <c:v>44328</c:v>
                </c:pt>
                <c:pt idx="1218">
                  <c:v>44327</c:v>
                </c:pt>
                <c:pt idx="1219">
                  <c:v>44326</c:v>
                </c:pt>
                <c:pt idx="1220">
                  <c:v>44323</c:v>
                </c:pt>
                <c:pt idx="1221">
                  <c:v>44322</c:v>
                </c:pt>
                <c:pt idx="1222">
                  <c:v>44321</c:v>
                </c:pt>
                <c:pt idx="1223">
                  <c:v>44320</c:v>
                </c:pt>
                <c:pt idx="1224">
                  <c:v>44319</c:v>
                </c:pt>
                <c:pt idx="1225">
                  <c:v>44316</c:v>
                </c:pt>
                <c:pt idx="1226">
                  <c:v>44315</c:v>
                </c:pt>
                <c:pt idx="1227">
                  <c:v>44314</c:v>
                </c:pt>
                <c:pt idx="1228">
                  <c:v>44313</c:v>
                </c:pt>
                <c:pt idx="1229">
                  <c:v>44312</c:v>
                </c:pt>
                <c:pt idx="1230">
                  <c:v>44309</c:v>
                </c:pt>
                <c:pt idx="1231">
                  <c:v>44308</c:v>
                </c:pt>
                <c:pt idx="1232">
                  <c:v>44306</c:v>
                </c:pt>
                <c:pt idx="1233">
                  <c:v>44305</c:v>
                </c:pt>
                <c:pt idx="1234">
                  <c:v>44302</c:v>
                </c:pt>
                <c:pt idx="1235">
                  <c:v>44301</c:v>
                </c:pt>
                <c:pt idx="1236">
                  <c:v>44299</c:v>
                </c:pt>
                <c:pt idx="1237">
                  <c:v>44298</c:v>
                </c:pt>
              </c:numCache>
            </c:numRef>
          </c:cat>
          <c:val>
            <c:numRef>
              <c:f>Volume!$E$2:$E$1239</c:f>
            </c:numRef>
          </c:val>
          <c:extLst>
            <c:ext xmlns:c16="http://schemas.microsoft.com/office/drawing/2014/chart" uri="{C3380CC4-5D6E-409C-BE32-E72D297353CC}">
              <c16:uniqueId val="{00000003-62E7-4B2A-801E-1E9E2D761450}"/>
            </c:ext>
          </c:extLst>
        </c:ser>
        <c:ser>
          <c:idx val="4"/>
          <c:order val="4"/>
          <c:tx>
            <c:strRef>
              <c:f>Volume!$F$1</c:f>
              <c:strCache>
                <c:ptCount val="1"/>
                <c:pt idx="0">
                  <c:v>Volume</c:v>
                </c:pt>
              </c:strCache>
            </c:strRef>
          </c:tx>
          <c:spPr>
            <a:noFill/>
            <a:ln w="25400" cap="flat" cmpd="sng" algn="ctr">
              <a:solidFill>
                <a:srgbClr val="7A0000"/>
              </a:solidFill>
              <a:miter lim="800000"/>
            </a:ln>
            <a:effectLst/>
          </c:spPr>
          <c:invertIfNegative val="0"/>
          <c:cat>
            <c:numRef>
              <c:f>Volume!$A$2:$A$1239</c:f>
              <c:numCache>
                <c:formatCode>d\-mmm\-yy</c:formatCode>
                <c:ptCount val="1238"/>
                <c:pt idx="0">
                  <c:v>46120</c:v>
                </c:pt>
                <c:pt idx="1">
                  <c:v>46119</c:v>
                </c:pt>
                <c:pt idx="2">
                  <c:v>46118</c:v>
                </c:pt>
                <c:pt idx="3">
                  <c:v>46114</c:v>
                </c:pt>
                <c:pt idx="4">
                  <c:v>46113</c:v>
                </c:pt>
                <c:pt idx="5">
                  <c:v>46111</c:v>
                </c:pt>
                <c:pt idx="6">
                  <c:v>46108</c:v>
                </c:pt>
                <c:pt idx="7">
                  <c:v>46106</c:v>
                </c:pt>
                <c:pt idx="8">
                  <c:v>46105</c:v>
                </c:pt>
                <c:pt idx="9">
                  <c:v>46104</c:v>
                </c:pt>
                <c:pt idx="10">
                  <c:v>46101</c:v>
                </c:pt>
                <c:pt idx="11">
                  <c:v>46100</c:v>
                </c:pt>
                <c:pt idx="12">
                  <c:v>46099</c:v>
                </c:pt>
                <c:pt idx="13">
                  <c:v>46098</c:v>
                </c:pt>
                <c:pt idx="14">
                  <c:v>46097</c:v>
                </c:pt>
                <c:pt idx="15">
                  <c:v>46094</c:v>
                </c:pt>
                <c:pt idx="16">
                  <c:v>46093</c:v>
                </c:pt>
                <c:pt idx="17">
                  <c:v>46092</c:v>
                </c:pt>
                <c:pt idx="18">
                  <c:v>46091</c:v>
                </c:pt>
                <c:pt idx="19">
                  <c:v>46090</c:v>
                </c:pt>
                <c:pt idx="20">
                  <c:v>46087</c:v>
                </c:pt>
                <c:pt idx="21">
                  <c:v>46086</c:v>
                </c:pt>
                <c:pt idx="22">
                  <c:v>46085</c:v>
                </c:pt>
                <c:pt idx="23">
                  <c:v>46083</c:v>
                </c:pt>
                <c:pt idx="24">
                  <c:v>46080</c:v>
                </c:pt>
                <c:pt idx="25">
                  <c:v>46079</c:v>
                </c:pt>
                <c:pt idx="26">
                  <c:v>46078</c:v>
                </c:pt>
                <c:pt idx="27">
                  <c:v>46077</c:v>
                </c:pt>
                <c:pt idx="28">
                  <c:v>46076</c:v>
                </c:pt>
                <c:pt idx="29">
                  <c:v>46073</c:v>
                </c:pt>
                <c:pt idx="30">
                  <c:v>46072</c:v>
                </c:pt>
                <c:pt idx="31">
                  <c:v>46071</c:v>
                </c:pt>
                <c:pt idx="32">
                  <c:v>46070</c:v>
                </c:pt>
                <c:pt idx="33">
                  <c:v>46069</c:v>
                </c:pt>
                <c:pt idx="34">
                  <c:v>46066</c:v>
                </c:pt>
                <c:pt idx="35">
                  <c:v>46065</c:v>
                </c:pt>
                <c:pt idx="36">
                  <c:v>46064</c:v>
                </c:pt>
                <c:pt idx="37">
                  <c:v>46063</c:v>
                </c:pt>
                <c:pt idx="38">
                  <c:v>46062</c:v>
                </c:pt>
                <c:pt idx="39">
                  <c:v>46059</c:v>
                </c:pt>
                <c:pt idx="40">
                  <c:v>46058</c:v>
                </c:pt>
                <c:pt idx="41">
                  <c:v>46057</c:v>
                </c:pt>
                <c:pt idx="42">
                  <c:v>46056</c:v>
                </c:pt>
                <c:pt idx="43">
                  <c:v>46055</c:v>
                </c:pt>
                <c:pt idx="44">
                  <c:v>46054</c:v>
                </c:pt>
                <c:pt idx="45">
                  <c:v>46052</c:v>
                </c:pt>
                <c:pt idx="46">
                  <c:v>46051</c:v>
                </c:pt>
                <c:pt idx="47">
                  <c:v>46050</c:v>
                </c:pt>
                <c:pt idx="48">
                  <c:v>46049</c:v>
                </c:pt>
                <c:pt idx="49">
                  <c:v>46045</c:v>
                </c:pt>
                <c:pt idx="50">
                  <c:v>46044</c:v>
                </c:pt>
                <c:pt idx="51">
                  <c:v>46043</c:v>
                </c:pt>
                <c:pt idx="52">
                  <c:v>46042</c:v>
                </c:pt>
                <c:pt idx="53">
                  <c:v>46041</c:v>
                </c:pt>
                <c:pt idx="54">
                  <c:v>46038</c:v>
                </c:pt>
                <c:pt idx="55">
                  <c:v>46036</c:v>
                </c:pt>
                <c:pt idx="56">
                  <c:v>46035</c:v>
                </c:pt>
                <c:pt idx="57">
                  <c:v>46034</c:v>
                </c:pt>
                <c:pt idx="58">
                  <c:v>46031</c:v>
                </c:pt>
                <c:pt idx="59">
                  <c:v>46030</c:v>
                </c:pt>
                <c:pt idx="60">
                  <c:v>46029</c:v>
                </c:pt>
                <c:pt idx="61">
                  <c:v>46028</c:v>
                </c:pt>
                <c:pt idx="62">
                  <c:v>46027</c:v>
                </c:pt>
                <c:pt idx="63">
                  <c:v>46024</c:v>
                </c:pt>
                <c:pt idx="64">
                  <c:v>46023</c:v>
                </c:pt>
                <c:pt idx="65">
                  <c:v>46022</c:v>
                </c:pt>
                <c:pt idx="66">
                  <c:v>46021</c:v>
                </c:pt>
                <c:pt idx="67">
                  <c:v>46020</c:v>
                </c:pt>
                <c:pt idx="68">
                  <c:v>46017</c:v>
                </c:pt>
                <c:pt idx="69">
                  <c:v>46015</c:v>
                </c:pt>
                <c:pt idx="70">
                  <c:v>46014</c:v>
                </c:pt>
                <c:pt idx="71">
                  <c:v>46013</c:v>
                </c:pt>
                <c:pt idx="72">
                  <c:v>46010</c:v>
                </c:pt>
                <c:pt idx="73">
                  <c:v>46009</c:v>
                </c:pt>
                <c:pt idx="74">
                  <c:v>46008</c:v>
                </c:pt>
                <c:pt idx="75">
                  <c:v>46007</c:v>
                </c:pt>
                <c:pt idx="76">
                  <c:v>46006</c:v>
                </c:pt>
                <c:pt idx="77">
                  <c:v>46003</c:v>
                </c:pt>
                <c:pt idx="78">
                  <c:v>46002</c:v>
                </c:pt>
                <c:pt idx="79">
                  <c:v>46001</c:v>
                </c:pt>
                <c:pt idx="80">
                  <c:v>46000</c:v>
                </c:pt>
                <c:pt idx="81">
                  <c:v>45999</c:v>
                </c:pt>
                <c:pt idx="82">
                  <c:v>45996</c:v>
                </c:pt>
                <c:pt idx="83">
                  <c:v>45995</c:v>
                </c:pt>
                <c:pt idx="84">
                  <c:v>45994</c:v>
                </c:pt>
                <c:pt idx="85">
                  <c:v>45993</c:v>
                </c:pt>
                <c:pt idx="86">
                  <c:v>45992</c:v>
                </c:pt>
                <c:pt idx="87">
                  <c:v>45989</c:v>
                </c:pt>
                <c:pt idx="88">
                  <c:v>45988</c:v>
                </c:pt>
                <c:pt idx="89">
                  <c:v>45987</c:v>
                </c:pt>
                <c:pt idx="90">
                  <c:v>45986</c:v>
                </c:pt>
                <c:pt idx="91">
                  <c:v>45985</c:v>
                </c:pt>
                <c:pt idx="92">
                  <c:v>45982</c:v>
                </c:pt>
                <c:pt idx="93">
                  <c:v>45981</c:v>
                </c:pt>
                <c:pt idx="94">
                  <c:v>45980</c:v>
                </c:pt>
                <c:pt idx="95">
                  <c:v>45979</c:v>
                </c:pt>
                <c:pt idx="96">
                  <c:v>45978</c:v>
                </c:pt>
                <c:pt idx="97">
                  <c:v>45975</c:v>
                </c:pt>
                <c:pt idx="98">
                  <c:v>45974</c:v>
                </c:pt>
                <c:pt idx="99">
                  <c:v>45973</c:v>
                </c:pt>
                <c:pt idx="100">
                  <c:v>45972</c:v>
                </c:pt>
                <c:pt idx="101">
                  <c:v>45971</c:v>
                </c:pt>
                <c:pt idx="102">
                  <c:v>45968</c:v>
                </c:pt>
                <c:pt idx="103">
                  <c:v>45967</c:v>
                </c:pt>
                <c:pt idx="104">
                  <c:v>45965</c:v>
                </c:pt>
                <c:pt idx="105">
                  <c:v>45964</c:v>
                </c:pt>
                <c:pt idx="106">
                  <c:v>45961</c:v>
                </c:pt>
                <c:pt idx="107">
                  <c:v>45960</c:v>
                </c:pt>
                <c:pt idx="108">
                  <c:v>45959</c:v>
                </c:pt>
                <c:pt idx="109">
                  <c:v>45958</c:v>
                </c:pt>
                <c:pt idx="110">
                  <c:v>45957</c:v>
                </c:pt>
                <c:pt idx="111">
                  <c:v>45954</c:v>
                </c:pt>
                <c:pt idx="112">
                  <c:v>45953</c:v>
                </c:pt>
                <c:pt idx="113">
                  <c:v>45951</c:v>
                </c:pt>
                <c:pt idx="114">
                  <c:v>45950</c:v>
                </c:pt>
                <c:pt idx="115">
                  <c:v>45947</c:v>
                </c:pt>
                <c:pt idx="116">
                  <c:v>45946</c:v>
                </c:pt>
                <c:pt idx="117">
                  <c:v>45945</c:v>
                </c:pt>
                <c:pt idx="118">
                  <c:v>45944</c:v>
                </c:pt>
                <c:pt idx="119">
                  <c:v>45943</c:v>
                </c:pt>
                <c:pt idx="120">
                  <c:v>45940</c:v>
                </c:pt>
                <c:pt idx="121">
                  <c:v>45939</c:v>
                </c:pt>
                <c:pt idx="122">
                  <c:v>45938</c:v>
                </c:pt>
                <c:pt idx="123">
                  <c:v>45937</c:v>
                </c:pt>
                <c:pt idx="124">
                  <c:v>45936</c:v>
                </c:pt>
                <c:pt idx="125">
                  <c:v>45933</c:v>
                </c:pt>
                <c:pt idx="126">
                  <c:v>45931</c:v>
                </c:pt>
                <c:pt idx="127">
                  <c:v>45930</c:v>
                </c:pt>
                <c:pt idx="128">
                  <c:v>45929</c:v>
                </c:pt>
                <c:pt idx="129">
                  <c:v>45926</c:v>
                </c:pt>
                <c:pt idx="130">
                  <c:v>45925</c:v>
                </c:pt>
                <c:pt idx="131">
                  <c:v>45924</c:v>
                </c:pt>
                <c:pt idx="132">
                  <c:v>45923</c:v>
                </c:pt>
                <c:pt idx="133">
                  <c:v>45922</c:v>
                </c:pt>
                <c:pt idx="134">
                  <c:v>45919</c:v>
                </c:pt>
                <c:pt idx="135">
                  <c:v>45918</c:v>
                </c:pt>
                <c:pt idx="136">
                  <c:v>45917</c:v>
                </c:pt>
                <c:pt idx="137">
                  <c:v>45916</c:v>
                </c:pt>
                <c:pt idx="138">
                  <c:v>45915</c:v>
                </c:pt>
                <c:pt idx="139">
                  <c:v>45912</c:v>
                </c:pt>
                <c:pt idx="140">
                  <c:v>45911</c:v>
                </c:pt>
                <c:pt idx="141">
                  <c:v>45910</c:v>
                </c:pt>
                <c:pt idx="142">
                  <c:v>45909</c:v>
                </c:pt>
                <c:pt idx="143">
                  <c:v>45908</c:v>
                </c:pt>
                <c:pt idx="144">
                  <c:v>45905</c:v>
                </c:pt>
                <c:pt idx="145">
                  <c:v>45904</c:v>
                </c:pt>
                <c:pt idx="146">
                  <c:v>45903</c:v>
                </c:pt>
                <c:pt idx="147">
                  <c:v>45902</c:v>
                </c:pt>
                <c:pt idx="148">
                  <c:v>45901</c:v>
                </c:pt>
                <c:pt idx="149">
                  <c:v>45898</c:v>
                </c:pt>
                <c:pt idx="150">
                  <c:v>45897</c:v>
                </c:pt>
                <c:pt idx="151">
                  <c:v>45895</c:v>
                </c:pt>
                <c:pt idx="152">
                  <c:v>45894</c:v>
                </c:pt>
                <c:pt idx="153">
                  <c:v>45891</c:v>
                </c:pt>
                <c:pt idx="154">
                  <c:v>45890</c:v>
                </c:pt>
                <c:pt idx="155">
                  <c:v>45889</c:v>
                </c:pt>
                <c:pt idx="156">
                  <c:v>45888</c:v>
                </c:pt>
                <c:pt idx="157">
                  <c:v>45887</c:v>
                </c:pt>
                <c:pt idx="158">
                  <c:v>45883</c:v>
                </c:pt>
                <c:pt idx="159">
                  <c:v>45882</c:v>
                </c:pt>
                <c:pt idx="160">
                  <c:v>45881</c:v>
                </c:pt>
                <c:pt idx="161">
                  <c:v>45880</c:v>
                </c:pt>
                <c:pt idx="162">
                  <c:v>45877</c:v>
                </c:pt>
                <c:pt idx="163">
                  <c:v>45876</c:v>
                </c:pt>
                <c:pt idx="164">
                  <c:v>45875</c:v>
                </c:pt>
                <c:pt idx="165">
                  <c:v>45874</c:v>
                </c:pt>
                <c:pt idx="166">
                  <c:v>45873</c:v>
                </c:pt>
                <c:pt idx="167">
                  <c:v>45870</c:v>
                </c:pt>
                <c:pt idx="168">
                  <c:v>45869</c:v>
                </c:pt>
                <c:pt idx="169">
                  <c:v>45868</c:v>
                </c:pt>
                <c:pt idx="170">
                  <c:v>45867</c:v>
                </c:pt>
                <c:pt idx="171">
                  <c:v>45866</c:v>
                </c:pt>
                <c:pt idx="172">
                  <c:v>45863</c:v>
                </c:pt>
                <c:pt idx="173">
                  <c:v>45862</c:v>
                </c:pt>
                <c:pt idx="174">
                  <c:v>45861</c:v>
                </c:pt>
                <c:pt idx="175">
                  <c:v>45860</c:v>
                </c:pt>
                <c:pt idx="176">
                  <c:v>45859</c:v>
                </c:pt>
                <c:pt idx="177">
                  <c:v>45856</c:v>
                </c:pt>
                <c:pt idx="178">
                  <c:v>45855</c:v>
                </c:pt>
                <c:pt idx="179">
                  <c:v>45854</c:v>
                </c:pt>
                <c:pt idx="180">
                  <c:v>45853</c:v>
                </c:pt>
                <c:pt idx="181">
                  <c:v>45852</c:v>
                </c:pt>
                <c:pt idx="182">
                  <c:v>45849</c:v>
                </c:pt>
                <c:pt idx="183">
                  <c:v>45848</c:v>
                </c:pt>
                <c:pt idx="184">
                  <c:v>45847</c:v>
                </c:pt>
                <c:pt idx="185">
                  <c:v>45846</c:v>
                </c:pt>
                <c:pt idx="186">
                  <c:v>45845</c:v>
                </c:pt>
                <c:pt idx="187">
                  <c:v>45842</c:v>
                </c:pt>
                <c:pt idx="188">
                  <c:v>45841</c:v>
                </c:pt>
                <c:pt idx="189">
                  <c:v>45840</c:v>
                </c:pt>
                <c:pt idx="190">
                  <c:v>45839</c:v>
                </c:pt>
                <c:pt idx="191">
                  <c:v>45838</c:v>
                </c:pt>
                <c:pt idx="192">
                  <c:v>45835</c:v>
                </c:pt>
                <c:pt idx="193">
                  <c:v>45834</c:v>
                </c:pt>
                <c:pt idx="194">
                  <c:v>45833</c:v>
                </c:pt>
                <c:pt idx="195">
                  <c:v>45832</c:v>
                </c:pt>
                <c:pt idx="196">
                  <c:v>45831</c:v>
                </c:pt>
                <c:pt idx="197">
                  <c:v>45828</c:v>
                </c:pt>
                <c:pt idx="198">
                  <c:v>45827</c:v>
                </c:pt>
                <c:pt idx="199">
                  <c:v>45826</c:v>
                </c:pt>
                <c:pt idx="200">
                  <c:v>45825</c:v>
                </c:pt>
                <c:pt idx="201">
                  <c:v>45824</c:v>
                </c:pt>
                <c:pt idx="202">
                  <c:v>45821</c:v>
                </c:pt>
                <c:pt idx="203">
                  <c:v>45820</c:v>
                </c:pt>
                <c:pt idx="204">
                  <c:v>45819</c:v>
                </c:pt>
                <c:pt idx="205">
                  <c:v>45818</c:v>
                </c:pt>
                <c:pt idx="206">
                  <c:v>45817</c:v>
                </c:pt>
                <c:pt idx="207">
                  <c:v>45814</c:v>
                </c:pt>
                <c:pt idx="208">
                  <c:v>45813</c:v>
                </c:pt>
                <c:pt idx="209">
                  <c:v>45812</c:v>
                </c:pt>
                <c:pt idx="210">
                  <c:v>45811</c:v>
                </c:pt>
                <c:pt idx="211">
                  <c:v>45810</c:v>
                </c:pt>
                <c:pt idx="212">
                  <c:v>45807</c:v>
                </c:pt>
                <c:pt idx="213">
                  <c:v>45806</c:v>
                </c:pt>
                <c:pt idx="214">
                  <c:v>45805</c:v>
                </c:pt>
                <c:pt idx="215">
                  <c:v>45804</c:v>
                </c:pt>
                <c:pt idx="216">
                  <c:v>45803</c:v>
                </c:pt>
                <c:pt idx="217">
                  <c:v>45800</c:v>
                </c:pt>
                <c:pt idx="218">
                  <c:v>45799</c:v>
                </c:pt>
                <c:pt idx="219">
                  <c:v>45798</c:v>
                </c:pt>
                <c:pt idx="220">
                  <c:v>45797</c:v>
                </c:pt>
                <c:pt idx="221">
                  <c:v>45796</c:v>
                </c:pt>
                <c:pt idx="222">
                  <c:v>45793</c:v>
                </c:pt>
                <c:pt idx="223">
                  <c:v>45792</c:v>
                </c:pt>
                <c:pt idx="224">
                  <c:v>45791</c:v>
                </c:pt>
                <c:pt idx="225">
                  <c:v>45790</c:v>
                </c:pt>
                <c:pt idx="226">
                  <c:v>45789</c:v>
                </c:pt>
                <c:pt idx="227">
                  <c:v>45786</c:v>
                </c:pt>
                <c:pt idx="228">
                  <c:v>45785</c:v>
                </c:pt>
                <c:pt idx="229">
                  <c:v>45784</c:v>
                </c:pt>
                <c:pt idx="230">
                  <c:v>45783</c:v>
                </c:pt>
                <c:pt idx="231">
                  <c:v>45782</c:v>
                </c:pt>
                <c:pt idx="232">
                  <c:v>45779</c:v>
                </c:pt>
                <c:pt idx="233">
                  <c:v>45777</c:v>
                </c:pt>
                <c:pt idx="234">
                  <c:v>45776</c:v>
                </c:pt>
                <c:pt idx="235">
                  <c:v>45775</c:v>
                </c:pt>
                <c:pt idx="236">
                  <c:v>45772</c:v>
                </c:pt>
                <c:pt idx="237">
                  <c:v>45771</c:v>
                </c:pt>
                <c:pt idx="238">
                  <c:v>45770</c:v>
                </c:pt>
                <c:pt idx="239">
                  <c:v>45769</c:v>
                </c:pt>
                <c:pt idx="240">
                  <c:v>45768</c:v>
                </c:pt>
                <c:pt idx="241">
                  <c:v>45764</c:v>
                </c:pt>
                <c:pt idx="242">
                  <c:v>45763</c:v>
                </c:pt>
                <c:pt idx="243">
                  <c:v>45762</c:v>
                </c:pt>
                <c:pt idx="244">
                  <c:v>45758</c:v>
                </c:pt>
                <c:pt idx="245">
                  <c:v>45756</c:v>
                </c:pt>
                <c:pt idx="246">
                  <c:v>45755</c:v>
                </c:pt>
                <c:pt idx="247">
                  <c:v>45754</c:v>
                </c:pt>
                <c:pt idx="248">
                  <c:v>45751</c:v>
                </c:pt>
                <c:pt idx="249">
                  <c:v>45750</c:v>
                </c:pt>
                <c:pt idx="250">
                  <c:v>45749</c:v>
                </c:pt>
                <c:pt idx="251">
                  <c:v>45748</c:v>
                </c:pt>
                <c:pt idx="252">
                  <c:v>45744</c:v>
                </c:pt>
                <c:pt idx="253">
                  <c:v>45743</c:v>
                </c:pt>
                <c:pt idx="254">
                  <c:v>45742</c:v>
                </c:pt>
                <c:pt idx="255">
                  <c:v>45741</c:v>
                </c:pt>
                <c:pt idx="256">
                  <c:v>45740</c:v>
                </c:pt>
                <c:pt idx="257">
                  <c:v>45737</c:v>
                </c:pt>
                <c:pt idx="258">
                  <c:v>45736</c:v>
                </c:pt>
                <c:pt idx="259">
                  <c:v>45735</c:v>
                </c:pt>
                <c:pt idx="260">
                  <c:v>45734</c:v>
                </c:pt>
                <c:pt idx="261">
                  <c:v>45733</c:v>
                </c:pt>
                <c:pt idx="262">
                  <c:v>45729</c:v>
                </c:pt>
                <c:pt idx="263">
                  <c:v>45728</c:v>
                </c:pt>
                <c:pt idx="264">
                  <c:v>45727</c:v>
                </c:pt>
                <c:pt idx="265">
                  <c:v>45726</c:v>
                </c:pt>
                <c:pt idx="266">
                  <c:v>45723</c:v>
                </c:pt>
                <c:pt idx="267">
                  <c:v>45722</c:v>
                </c:pt>
                <c:pt idx="268">
                  <c:v>45721</c:v>
                </c:pt>
                <c:pt idx="269">
                  <c:v>45720</c:v>
                </c:pt>
                <c:pt idx="270">
                  <c:v>45719</c:v>
                </c:pt>
                <c:pt idx="271">
                  <c:v>45716</c:v>
                </c:pt>
                <c:pt idx="272">
                  <c:v>45715</c:v>
                </c:pt>
                <c:pt idx="273">
                  <c:v>45713</c:v>
                </c:pt>
                <c:pt idx="274">
                  <c:v>45712</c:v>
                </c:pt>
                <c:pt idx="275">
                  <c:v>45709</c:v>
                </c:pt>
                <c:pt idx="276">
                  <c:v>45708</c:v>
                </c:pt>
                <c:pt idx="277">
                  <c:v>45707</c:v>
                </c:pt>
                <c:pt idx="278">
                  <c:v>45706</c:v>
                </c:pt>
                <c:pt idx="279">
                  <c:v>45705</c:v>
                </c:pt>
                <c:pt idx="280">
                  <c:v>45702</c:v>
                </c:pt>
                <c:pt idx="281">
                  <c:v>45701</c:v>
                </c:pt>
                <c:pt idx="282">
                  <c:v>45700</c:v>
                </c:pt>
                <c:pt idx="283">
                  <c:v>45699</c:v>
                </c:pt>
                <c:pt idx="284">
                  <c:v>45698</c:v>
                </c:pt>
                <c:pt idx="285">
                  <c:v>45695</c:v>
                </c:pt>
                <c:pt idx="286">
                  <c:v>45694</c:v>
                </c:pt>
                <c:pt idx="287">
                  <c:v>45693</c:v>
                </c:pt>
                <c:pt idx="288">
                  <c:v>45692</c:v>
                </c:pt>
                <c:pt idx="289">
                  <c:v>45691</c:v>
                </c:pt>
                <c:pt idx="290">
                  <c:v>45689</c:v>
                </c:pt>
                <c:pt idx="291">
                  <c:v>45688</c:v>
                </c:pt>
                <c:pt idx="292">
                  <c:v>45687</c:v>
                </c:pt>
                <c:pt idx="293">
                  <c:v>45686</c:v>
                </c:pt>
                <c:pt idx="294">
                  <c:v>45685</c:v>
                </c:pt>
                <c:pt idx="295">
                  <c:v>45684</c:v>
                </c:pt>
                <c:pt idx="296">
                  <c:v>45681</c:v>
                </c:pt>
                <c:pt idx="297">
                  <c:v>45680</c:v>
                </c:pt>
                <c:pt idx="298">
                  <c:v>45679</c:v>
                </c:pt>
                <c:pt idx="299">
                  <c:v>45678</c:v>
                </c:pt>
                <c:pt idx="300">
                  <c:v>45677</c:v>
                </c:pt>
                <c:pt idx="301">
                  <c:v>45674</c:v>
                </c:pt>
                <c:pt idx="302">
                  <c:v>45673</c:v>
                </c:pt>
                <c:pt idx="303">
                  <c:v>45672</c:v>
                </c:pt>
                <c:pt idx="304">
                  <c:v>45671</c:v>
                </c:pt>
                <c:pt idx="305">
                  <c:v>45670</c:v>
                </c:pt>
                <c:pt idx="306">
                  <c:v>45667</c:v>
                </c:pt>
                <c:pt idx="307">
                  <c:v>45666</c:v>
                </c:pt>
                <c:pt idx="308">
                  <c:v>45665</c:v>
                </c:pt>
                <c:pt idx="309">
                  <c:v>45664</c:v>
                </c:pt>
                <c:pt idx="310">
                  <c:v>45663</c:v>
                </c:pt>
                <c:pt idx="311">
                  <c:v>45660</c:v>
                </c:pt>
                <c:pt idx="312">
                  <c:v>45659</c:v>
                </c:pt>
                <c:pt idx="313">
                  <c:v>45658</c:v>
                </c:pt>
                <c:pt idx="314">
                  <c:v>45657</c:v>
                </c:pt>
                <c:pt idx="315">
                  <c:v>45656</c:v>
                </c:pt>
                <c:pt idx="316">
                  <c:v>45653</c:v>
                </c:pt>
                <c:pt idx="317">
                  <c:v>45652</c:v>
                </c:pt>
                <c:pt idx="318">
                  <c:v>45650</c:v>
                </c:pt>
                <c:pt idx="319">
                  <c:v>45649</c:v>
                </c:pt>
                <c:pt idx="320">
                  <c:v>45646</c:v>
                </c:pt>
                <c:pt idx="321">
                  <c:v>45645</c:v>
                </c:pt>
                <c:pt idx="322">
                  <c:v>45644</c:v>
                </c:pt>
                <c:pt idx="323">
                  <c:v>45643</c:v>
                </c:pt>
                <c:pt idx="324">
                  <c:v>45642</c:v>
                </c:pt>
                <c:pt idx="325">
                  <c:v>45639</c:v>
                </c:pt>
                <c:pt idx="326">
                  <c:v>45638</c:v>
                </c:pt>
                <c:pt idx="327">
                  <c:v>45637</c:v>
                </c:pt>
                <c:pt idx="328">
                  <c:v>45636</c:v>
                </c:pt>
                <c:pt idx="329">
                  <c:v>45635</c:v>
                </c:pt>
                <c:pt idx="330">
                  <c:v>45632</c:v>
                </c:pt>
                <c:pt idx="331">
                  <c:v>45631</c:v>
                </c:pt>
                <c:pt idx="332">
                  <c:v>45630</c:v>
                </c:pt>
                <c:pt idx="333">
                  <c:v>45629</c:v>
                </c:pt>
                <c:pt idx="334">
                  <c:v>45628</c:v>
                </c:pt>
                <c:pt idx="335">
                  <c:v>45625</c:v>
                </c:pt>
                <c:pt idx="336">
                  <c:v>45624</c:v>
                </c:pt>
                <c:pt idx="337">
                  <c:v>45623</c:v>
                </c:pt>
                <c:pt idx="338">
                  <c:v>45622</c:v>
                </c:pt>
                <c:pt idx="339">
                  <c:v>45621</c:v>
                </c:pt>
                <c:pt idx="340">
                  <c:v>45618</c:v>
                </c:pt>
                <c:pt idx="341">
                  <c:v>45617</c:v>
                </c:pt>
                <c:pt idx="342">
                  <c:v>45615</c:v>
                </c:pt>
                <c:pt idx="343">
                  <c:v>45614</c:v>
                </c:pt>
                <c:pt idx="344">
                  <c:v>45610</c:v>
                </c:pt>
                <c:pt idx="345">
                  <c:v>45609</c:v>
                </c:pt>
                <c:pt idx="346">
                  <c:v>45608</c:v>
                </c:pt>
                <c:pt idx="347">
                  <c:v>45607</c:v>
                </c:pt>
                <c:pt idx="348">
                  <c:v>45604</c:v>
                </c:pt>
                <c:pt idx="349">
                  <c:v>45603</c:v>
                </c:pt>
                <c:pt idx="350">
                  <c:v>45602</c:v>
                </c:pt>
                <c:pt idx="351">
                  <c:v>45601</c:v>
                </c:pt>
                <c:pt idx="352">
                  <c:v>45600</c:v>
                </c:pt>
                <c:pt idx="353">
                  <c:v>45597</c:v>
                </c:pt>
                <c:pt idx="354">
                  <c:v>45596</c:v>
                </c:pt>
                <c:pt idx="355">
                  <c:v>45595</c:v>
                </c:pt>
                <c:pt idx="356">
                  <c:v>45594</c:v>
                </c:pt>
                <c:pt idx="357">
                  <c:v>45593</c:v>
                </c:pt>
                <c:pt idx="358">
                  <c:v>45590</c:v>
                </c:pt>
                <c:pt idx="359">
                  <c:v>45589</c:v>
                </c:pt>
                <c:pt idx="360">
                  <c:v>45588</c:v>
                </c:pt>
                <c:pt idx="361">
                  <c:v>45587</c:v>
                </c:pt>
                <c:pt idx="362">
                  <c:v>45586</c:v>
                </c:pt>
                <c:pt idx="363">
                  <c:v>45583</c:v>
                </c:pt>
                <c:pt idx="364">
                  <c:v>45582</c:v>
                </c:pt>
                <c:pt idx="365">
                  <c:v>45581</c:v>
                </c:pt>
                <c:pt idx="366">
                  <c:v>45580</c:v>
                </c:pt>
                <c:pt idx="367">
                  <c:v>45579</c:v>
                </c:pt>
                <c:pt idx="368">
                  <c:v>45576</c:v>
                </c:pt>
                <c:pt idx="369">
                  <c:v>45575</c:v>
                </c:pt>
                <c:pt idx="370">
                  <c:v>45574</c:v>
                </c:pt>
                <c:pt idx="371">
                  <c:v>45573</c:v>
                </c:pt>
                <c:pt idx="372">
                  <c:v>45572</c:v>
                </c:pt>
                <c:pt idx="373">
                  <c:v>45569</c:v>
                </c:pt>
                <c:pt idx="374">
                  <c:v>45568</c:v>
                </c:pt>
                <c:pt idx="375">
                  <c:v>45566</c:v>
                </c:pt>
                <c:pt idx="376">
                  <c:v>45565</c:v>
                </c:pt>
                <c:pt idx="377">
                  <c:v>45562</c:v>
                </c:pt>
                <c:pt idx="378">
                  <c:v>45561</c:v>
                </c:pt>
                <c:pt idx="379">
                  <c:v>45560</c:v>
                </c:pt>
                <c:pt idx="380">
                  <c:v>45559</c:v>
                </c:pt>
                <c:pt idx="381">
                  <c:v>45558</c:v>
                </c:pt>
                <c:pt idx="382">
                  <c:v>45555</c:v>
                </c:pt>
                <c:pt idx="383">
                  <c:v>45554</c:v>
                </c:pt>
                <c:pt idx="384">
                  <c:v>45553</c:v>
                </c:pt>
                <c:pt idx="385">
                  <c:v>45552</c:v>
                </c:pt>
                <c:pt idx="386">
                  <c:v>45551</c:v>
                </c:pt>
                <c:pt idx="387">
                  <c:v>45548</c:v>
                </c:pt>
                <c:pt idx="388">
                  <c:v>45547</c:v>
                </c:pt>
                <c:pt idx="389">
                  <c:v>45546</c:v>
                </c:pt>
                <c:pt idx="390">
                  <c:v>45545</c:v>
                </c:pt>
                <c:pt idx="391">
                  <c:v>45544</c:v>
                </c:pt>
                <c:pt idx="392">
                  <c:v>45541</c:v>
                </c:pt>
                <c:pt idx="393">
                  <c:v>45540</c:v>
                </c:pt>
                <c:pt idx="394">
                  <c:v>45539</c:v>
                </c:pt>
                <c:pt idx="395">
                  <c:v>45538</c:v>
                </c:pt>
                <c:pt idx="396">
                  <c:v>45537</c:v>
                </c:pt>
                <c:pt idx="397">
                  <c:v>45534</c:v>
                </c:pt>
                <c:pt idx="398">
                  <c:v>45533</c:v>
                </c:pt>
                <c:pt idx="399">
                  <c:v>45532</c:v>
                </c:pt>
                <c:pt idx="400">
                  <c:v>45531</c:v>
                </c:pt>
                <c:pt idx="401">
                  <c:v>45530</c:v>
                </c:pt>
                <c:pt idx="402">
                  <c:v>45527</c:v>
                </c:pt>
                <c:pt idx="403">
                  <c:v>45526</c:v>
                </c:pt>
                <c:pt idx="404">
                  <c:v>45525</c:v>
                </c:pt>
                <c:pt idx="405">
                  <c:v>45524</c:v>
                </c:pt>
                <c:pt idx="406">
                  <c:v>45523</c:v>
                </c:pt>
                <c:pt idx="407">
                  <c:v>45520</c:v>
                </c:pt>
                <c:pt idx="408">
                  <c:v>45518</c:v>
                </c:pt>
                <c:pt idx="409">
                  <c:v>45517</c:v>
                </c:pt>
                <c:pt idx="410">
                  <c:v>45516</c:v>
                </c:pt>
                <c:pt idx="411">
                  <c:v>45513</c:v>
                </c:pt>
                <c:pt idx="412">
                  <c:v>45512</c:v>
                </c:pt>
                <c:pt idx="413">
                  <c:v>45511</c:v>
                </c:pt>
                <c:pt idx="414">
                  <c:v>45510</c:v>
                </c:pt>
                <c:pt idx="415">
                  <c:v>45509</c:v>
                </c:pt>
                <c:pt idx="416">
                  <c:v>45506</c:v>
                </c:pt>
                <c:pt idx="417">
                  <c:v>45505</c:v>
                </c:pt>
                <c:pt idx="418">
                  <c:v>45504</c:v>
                </c:pt>
                <c:pt idx="419">
                  <c:v>45503</c:v>
                </c:pt>
                <c:pt idx="420">
                  <c:v>45502</c:v>
                </c:pt>
                <c:pt idx="421">
                  <c:v>45499</c:v>
                </c:pt>
                <c:pt idx="422">
                  <c:v>45498</c:v>
                </c:pt>
                <c:pt idx="423">
                  <c:v>45497</c:v>
                </c:pt>
                <c:pt idx="424">
                  <c:v>45496</c:v>
                </c:pt>
                <c:pt idx="425">
                  <c:v>45495</c:v>
                </c:pt>
                <c:pt idx="426">
                  <c:v>45492</c:v>
                </c:pt>
                <c:pt idx="427">
                  <c:v>45491</c:v>
                </c:pt>
                <c:pt idx="428">
                  <c:v>45489</c:v>
                </c:pt>
                <c:pt idx="429">
                  <c:v>45488</c:v>
                </c:pt>
                <c:pt idx="430">
                  <c:v>45485</c:v>
                </c:pt>
                <c:pt idx="431">
                  <c:v>45484</c:v>
                </c:pt>
                <c:pt idx="432">
                  <c:v>45483</c:v>
                </c:pt>
                <c:pt idx="433">
                  <c:v>45482</c:v>
                </c:pt>
                <c:pt idx="434">
                  <c:v>45481</c:v>
                </c:pt>
                <c:pt idx="435">
                  <c:v>45478</c:v>
                </c:pt>
                <c:pt idx="436">
                  <c:v>45477</c:v>
                </c:pt>
                <c:pt idx="437">
                  <c:v>45476</c:v>
                </c:pt>
                <c:pt idx="438">
                  <c:v>45475</c:v>
                </c:pt>
                <c:pt idx="439">
                  <c:v>45474</c:v>
                </c:pt>
                <c:pt idx="440">
                  <c:v>45471</c:v>
                </c:pt>
                <c:pt idx="441">
                  <c:v>45470</c:v>
                </c:pt>
                <c:pt idx="442">
                  <c:v>45469</c:v>
                </c:pt>
                <c:pt idx="443">
                  <c:v>45468</c:v>
                </c:pt>
                <c:pt idx="444">
                  <c:v>45467</c:v>
                </c:pt>
                <c:pt idx="445">
                  <c:v>45464</c:v>
                </c:pt>
                <c:pt idx="446">
                  <c:v>45463</c:v>
                </c:pt>
                <c:pt idx="447">
                  <c:v>45462</c:v>
                </c:pt>
                <c:pt idx="448">
                  <c:v>45461</c:v>
                </c:pt>
                <c:pt idx="449">
                  <c:v>45457</c:v>
                </c:pt>
                <c:pt idx="450">
                  <c:v>45456</c:v>
                </c:pt>
                <c:pt idx="451">
                  <c:v>45455</c:v>
                </c:pt>
                <c:pt idx="452">
                  <c:v>45454</c:v>
                </c:pt>
                <c:pt idx="453">
                  <c:v>45453</c:v>
                </c:pt>
                <c:pt idx="454">
                  <c:v>45450</c:v>
                </c:pt>
                <c:pt idx="455">
                  <c:v>45449</c:v>
                </c:pt>
                <c:pt idx="456">
                  <c:v>45448</c:v>
                </c:pt>
                <c:pt idx="457">
                  <c:v>45447</c:v>
                </c:pt>
                <c:pt idx="458">
                  <c:v>45446</c:v>
                </c:pt>
                <c:pt idx="459">
                  <c:v>45443</c:v>
                </c:pt>
                <c:pt idx="460">
                  <c:v>45442</c:v>
                </c:pt>
                <c:pt idx="461">
                  <c:v>45441</c:v>
                </c:pt>
                <c:pt idx="462">
                  <c:v>45440</c:v>
                </c:pt>
                <c:pt idx="463">
                  <c:v>45439</c:v>
                </c:pt>
                <c:pt idx="464">
                  <c:v>45436</c:v>
                </c:pt>
                <c:pt idx="465">
                  <c:v>45435</c:v>
                </c:pt>
                <c:pt idx="466">
                  <c:v>45434</c:v>
                </c:pt>
                <c:pt idx="467">
                  <c:v>45433</c:v>
                </c:pt>
                <c:pt idx="468">
                  <c:v>45430</c:v>
                </c:pt>
                <c:pt idx="469">
                  <c:v>45429</c:v>
                </c:pt>
                <c:pt idx="470">
                  <c:v>45428</c:v>
                </c:pt>
                <c:pt idx="471">
                  <c:v>45427</c:v>
                </c:pt>
                <c:pt idx="472">
                  <c:v>45426</c:v>
                </c:pt>
                <c:pt idx="473">
                  <c:v>45425</c:v>
                </c:pt>
                <c:pt idx="474">
                  <c:v>45422</c:v>
                </c:pt>
                <c:pt idx="475">
                  <c:v>45421</c:v>
                </c:pt>
                <c:pt idx="476">
                  <c:v>45420</c:v>
                </c:pt>
                <c:pt idx="477">
                  <c:v>45419</c:v>
                </c:pt>
                <c:pt idx="478">
                  <c:v>45418</c:v>
                </c:pt>
                <c:pt idx="479">
                  <c:v>45415</c:v>
                </c:pt>
                <c:pt idx="480">
                  <c:v>45414</c:v>
                </c:pt>
                <c:pt idx="481">
                  <c:v>45412</c:v>
                </c:pt>
                <c:pt idx="482">
                  <c:v>45411</c:v>
                </c:pt>
                <c:pt idx="483">
                  <c:v>45408</c:v>
                </c:pt>
                <c:pt idx="484">
                  <c:v>45407</c:v>
                </c:pt>
                <c:pt idx="485">
                  <c:v>45406</c:v>
                </c:pt>
                <c:pt idx="486">
                  <c:v>45405</c:v>
                </c:pt>
                <c:pt idx="487">
                  <c:v>45404</c:v>
                </c:pt>
                <c:pt idx="488">
                  <c:v>45401</c:v>
                </c:pt>
                <c:pt idx="489">
                  <c:v>45400</c:v>
                </c:pt>
                <c:pt idx="490">
                  <c:v>45398</c:v>
                </c:pt>
                <c:pt idx="491">
                  <c:v>45397</c:v>
                </c:pt>
                <c:pt idx="492">
                  <c:v>45394</c:v>
                </c:pt>
                <c:pt idx="493">
                  <c:v>45392</c:v>
                </c:pt>
                <c:pt idx="494">
                  <c:v>45391</c:v>
                </c:pt>
                <c:pt idx="495">
                  <c:v>45390</c:v>
                </c:pt>
                <c:pt idx="496">
                  <c:v>45387</c:v>
                </c:pt>
                <c:pt idx="497">
                  <c:v>45386</c:v>
                </c:pt>
                <c:pt idx="498">
                  <c:v>45385</c:v>
                </c:pt>
                <c:pt idx="499">
                  <c:v>45384</c:v>
                </c:pt>
                <c:pt idx="500">
                  <c:v>45383</c:v>
                </c:pt>
                <c:pt idx="501">
                  <c:v>45379</c:v>
                </c:pt>
                <c:pt idx="502">
                  <c:v>45378</c:v>
                </c:pt>
                <c:pt idx="503">
                  <c:v>45377</c:v>
                </c:pt>
                <c:pt idx="504">
                  <c:v>45373</c:v>
                </c:pt>
                <c:pt idx="505">
                  <c:v>45372</c:v>
                </c:pt>
                <c:pt idx="506">
                  <c:v>45371</c:v>
                </c:pt>
                <c:pt idx="507">
                  <c:v>45370</c:v>
                </c:pt>
                <c:pt idx="508">
                  <c:v>45369</c:v>
                </c:pt>
                <c:pt idx="509">
                  <c:v>45366</c:v>
                </c:pt>
                <c:pt idx="510">
                  <c:v>45365</c:v>
                </c:pt>
                <c:pt idx="511">
                  <c:v>45364</c:v>
                </c:pt>
                <c:pt idx="512">
                  <c:v>45363</c:v>
                </c:pt>
                <c:pt idx="513">
                  <c:v>45362</c:v>
                </c:pt>
                <c:pt idx="514">
                  <c:v>45358</c:v>
                </c:pt>
                <c:pt idx="515">
                  <c:v>45357</c:v>
                </c:pt>
                <c:pt idx="516">
                  <c:v>45356</c:v>
                </c:pt>
                <c:pt idx="517">
                  <c:v>45355</c:v>
                </c:pt>
                <c:pt idx="518">
                  <c:v>45353</c:v>
                </c:pt>
                <c:pt idx="519">
                  <c:v>45352</c:v>
                </c:pt>
                <c:pt idx="520">
                  <c:v>45351</c:v>
                </c:pt>
                <c:pt idx="521">
                  <c:v>45350</c:v>
                </c:pt>
                <c:pt idx="522">
                  <c:v>45349</c:v>
                </c:pt>
                <c:pt idx="523">
                  <c:v>45348</c:v>
                </c:pt>
                <c:pt idx="524">
                  <c:v>45345</c:v>
                </c:pt>
                <c:pt idx="525">
                  <c:v>45344</c:v>
                </c:pt>
                <c:pt idx="526">
                  <c:v>45343</c:v>
                </c:pt>
                <c:pt idx="527">
                  <c:v>45342</c:v>
                </c:pt>
                <c:pt idx="528">
                  <c:v>45341</c:v>
                </c:pt>
                <c:pt idx="529">
                  <c:v>45338</c:v>
                </c:pt>
                <c:pt idx="530">
                  <c:v>45337</c:v>
                </c:pt>
                <c:pt idx="531">
                  <c:v>45336</c:v>
                </c:pt>
                <c:pt idx="532">
                  <c:v>45335</c:v>
                </c:pt>
                <c:pt idx="533">
                  <c:v>45334</c:v>
                </c:pt>
                <c:pt idx="534">
                  <c:v>45331</c:v>
                </c:pt>
                <c:pt idx="535">
                  <c:v>45330</c:v>
                </c:pt>
                <c:pt idx="536">
                  <c:v>45329</c:v>
                </c:pt>
                <c:pt idx="537">
                  <c:v>45328</c:v>
                </c:pt>
                <c:pt idx="538">
                  <c:v>45327</c:v>
                </c:pt>
                <c:pt idx="539">
                  <c:v>45324</c:v>
                </c:pt>
                <c:pt idx="540">
                  <c:v>45323</c:v>
                </c:pt>
                <c:pt idx="541">
                  <c:v>45322</c:v>
                </c:pt>
                <c:pt idx="542">
                  <c:v>45321</c:v>
                </c:pt>
                <c:pt idx="543">
                  <c:v>45320</c:v>
                </c:pt>
                <c:pt idx="544">
                  <c:v>45316</c:v>
                </c:pt>
                <c:pt idx="545">
                  <c:v>45315</c:v>
                </c:pt>
                <c:pt idx="546">
                  <c:v>45314</c:v>
                </c:pt>
                <c:pt idx="547">
                  <c:v>45311</c:v>
                </c:pt>
                <c:pt idx="548">
                  <c:v>45310</c:v>
                </c:pt>
                <c:pt idx="549">
                  <c:v>45309</c:v>
                </c:pt>
                <c:pt idx="550">
                  <c:v>45308</c:v>
                </c:pt>
                <c:pt idx="551">
                  <c:v>45307</c:v>
                </c:pt>
                <c:pt idx="552">
                  <c:v>45306</c:v>
                </c:pt>
                <c:pt idx="553">
                  <c:v>45303</c:v>
                </c:pt>
                <c:pt idx="554">
                  <c:v>45302</c:v>
                </c:pt>
                <c:pt idx="555">
                  <c:v>45301</c:v>
                </c:pt>
                <c:pt idx="556">
                  <c:v>45300</c:v>
                </c:pt>
                <c:pt idx="557">
                  <c:v>45299</c:v>
                </c:pt>
                <c:pt idx="558">
                  <c:v>45296</c:v>
                </c:pt>
                <c:pt idx="559">
                  <c:v>45295</c:v>
                </c:pt>
                <c:pt idx="560">
                  <c:v>45294</c:v>
                </c:pt>
                <c:pt idx="561">
                  <c:v>45293</c:v>
                </c:pt>
                <c:pt idx="562">
                  <c:v>45292</c:v>
                </c:pt>
                <c:pt idx="563">
                  <c:v>45289</c:v>
                </c:pt>
                <c:pt idx="564">
                  <c:v>45288</c:v>
                </c:pt>
                <c:pt idx="565">
                  <c:v>45287</c:v>
                </c:pt>
                <c:pt idx="566">
                  <c:v>45286</c:v>
                </c:pt>
                <c:pt idx="567">
                  <c:v>45282</c:v>
                </c:pt>
                <c:pt idx="568">
                  <c:v>45281</c:v>
                </c:pt>
                <c:pt idx="569">
                  <c:v>45280</c:v>
                </c:pt>
                <c:pt idx="570">
                  <c:v>45279</c:v>
                </c:pt>
                <c:pt idx="571">
                  <c:v>45278</c:v>
                </c:pt>
                <c:pt idx="572">
                  <c:v>45275</c:v>
                </c:pt>
                <c:pt idx="573">
                  <c:v>45274</c:v>
                </c:pt>
                <c:pt idx="574">
                  <c:v>45273</c:v>
                </c:pt>
                <c:pt idx="575">
                  <c:v>45272</c:v>
                </c:pt>
                <c:pt idx="576">
                  <c:v>45271</c:v>
                </c:pt>
                <c:pt idx="577">
                  <c:v>45268</c:v>
                </c:pt>
                <c:pt idx="578">
                  <c:v>45267</c:v>
                </c:pt>
                <c:pt idx="579">
                  <c:v>45266</c:v>
                </c:pt>
                <c:pt idx="580">
                  <c:v>45265</c:v>
                </c:pt>
                <c:pt idx="581">
                  <c:v>45264</c:v>
                </c:pt>
                <c:pt idx="582">
                  <c:v>45261</c:v>
                </c:pt>
                <c:pt idx="583">
                  <c:v>45260</c:v>
                </c:pt>
                <c:pt idx="584">
                  <c:v>45259</c:v>
                </c:pt>
                <c:pt idx="585">
                  <c:v>45258</c:v>
                </c:pt>
                <c:pt idx="586">
                  <c:v>45254</c:v>
                </c:pt>
                <c:pt idx="587">
                  <c:v>45253</c:v>
                </c:pt>
                <c:pt idx="588">
                  <c:v>45252</c:v>
                </c:pt>
                <c:pt idx="589">
                  <c:v>45251</c:v>
                </c:pt>
                <c:pt idx="590">
                  <c:v>45250</c:v>
                </c:pt>
                <c:pt idx="591">
                  <c:v>45247</c:v>
                </c:pt>
                <c:pt idx="592">
                  <c:v>45246</c:v>
                </c:pt>
                <c:pt idx="593">
                  <c:v>45245</c:v>
                </c:pt>
                <c:pt idx="594">
                  <c:v>45243</c:v>
                </c:pt>
                <c:pt idx="595">
                  <c:v>45242</c:v>
                </c:pt>
                <c:pt idx="596">
                  <c:v>45240</c:v>
                </c:pt>
                <c:pt idx="597">
                  <c:v>45239</c:v>
                </c:pt>
                <c:pt idx="598">
                  <c:v>45238</c:v>
                </c:pt>
                <c:pt idx="599">
                  <c:v>45237</c:v>
                </c:pt>
                <c:pt idx="600">
                  <c:v>45236</c:v>
                </c:pt>
                <c:pt idx="601">
                  <c:v>45233</c:v>
                </c:pt>
                <c:pt idx="602">
                  <c:v>45232</c:v>
                </c:pt>
                <c:pt idx="603">
                  <c:v>45231</c:v>
                </c:pt>
                <c:pt idx="604">
                  <c:v>45230</c:v>
                </c:pt>
                <c:pt idx="605">
                  <c:v>45229</c:v>
                </c:pt>
                <c:pt idx="606">
                  <c:v>45226</c:v>
                </c:pt>
                <c:pt idx="607">
                  <c:v>45225</c:v>
                </c:pt>
                <c:pt idx="608">
                  <c:v>45224</c:v>
                </c:pt>
                <c:pt idx="609">
                  <c:v>45222</c:v>
                </c:pt>
                <c:pt idx="610">
                  <c:v>45219</c:v>
                </c:pt>
                <c:pt idx="611">
                  <c:v>45218</c:v>
                </c:pt>
                <c:pt idx="612">
                  <c:v>45217</c:v>
                </c:pt>
                <c:pt idx="613">
                  <c:v>45216</c:v>
                </c:pt>
                <c:pt idx="614">
                  <c:v>45215</c:v>
                </c:pt>
                <c:pt idx="615">
                  <c:v>45212</c:v>
                </c:pt>
                <c:pt idx="616">
                  <c:v>45211</c:v>
                </c:pt>
                <c:pt idx="617">
                  <c:v>45210</c:v>
                </c:pt>
                <c:pt idx="618">
                  <c:v>45209</c:v>
                </c:pt>
                <c:pt idx="619">
                  <c:v>45208</c:v>
                </c:pt>
                <c:pt idx="620">
                  <c:v>45205</c:v>
                </c:pt>
                <c:pt idx="621">
                  <c:v>45204</c:v>
                </c:pt>
                <c:pt idx="622">
                  <c:v>45203</c:v>
                </c:pt>
                <c:pt idx="623">
                  <c:v>45202</c:v>
                </c:pt>
                <c:pt idx="624">
                  <c:v>45198</c:v>
                </c:pt>
                <c:pt idx="625">
                  <c:v>45197</c:v>
                </c:pt>
                <c:pt idx="626">
                  <c:v>45196</c:v>
                </c:pt>
                <c:pt idx="627">
                  <c:v>45195</c:v>
                </c:pt>
                <c:pt idx="628">
                  <c:v>45194</c:v>
                </c:pt>
                <c:pt idx="629">
                  <c:v>45191</c:v>
                </c:pt>
                <c:pt idx="630">
                  <c:v>45190</c:v>
                </c:pt>
                <c:pt idx="631">
                  <c:v>45189</c:v>
                </c:pt>
                <c:pt idx="632">
                  <c:v>45187</c:v>
                </c:pt>
                <c:pt idx="633">
                  <c:v>45184</c:v>
                </c:pt>
                <c:pt idx="634">
                  <c:v>45183</c:v>
                </c:pt>
                <c:pt idx="635">
                  <c:v>45182</c:v>
                </c:pt>
                <c:pt idx="636">
                  <c:v>45181</c:v>
                </c:pt>
                <c:pt idx="637">
                  <c:v>45180</c:v>
                </c:pt>
                <c:pt idx="638">
                  <c:v>45177</c:v>
                </c:pt>
                <c:pt idx="639">
                  <c:v>45176</c:v>
                </c:pt>
                <c:pt idx="640">
                  <c:v>45175</c:v>
                </c:pt>
                <c:pt idx="641">
                  <c:v>45174</c:v>
                </c:pt>
                <c:pt idx="642">
                  <c:v>45173</c:v>
                </c:pt>
                <c:pt idx="643">
                  <c:v>45170</c:v>
                </c:pt>
                <c:pt idx="644">
                  <c:v>45169</c:v>
                </c:pt>
                <c:pt idx="645">
                  <c:v>45168</c:v>
                </c:pt>
                <c:pt idx="646">
                  <c:v>45167</c:v>
                </c:pt>
                <c:pt idx="647">
                  <c:v>45166</c:v>
                </c:pt>
                <c:pt idx="648">
                  <c:v>45163</c:v>
                </c:pt>
                <c:pt idx="649">
                  <c:v>45162</c:v>
                </c:pt>
                <c:pt idx="650">
                  <c:v>45161</c:v>
                </c:pt>
                <c:pt idx="651">
                  <c:v>45160</c:v>
                </c:pt>
                <c:pt idx="652">
                  <c:v>45159</c:v>
                </c:pt>
                <c:pt idx="653">
                  <c:v>45156</c:v>
                </c:pt>
                <c:pt idx="654">
                  <c:v>45155</c:v>
                </c:pt>
                <c:pt idx="655">
                  <c:v>45154</c:v>
                </c:pt>
                <c:pt idx="656">
                  <c:v>45152</c:v>
                </c:pt>
                <c:pt idx="657">
                  <c:v>45149</c:v>
                </c:pt>
                <c:pt idx="658">
                  <c:v>45148</c:v>
                </c:pt>
                <c:pt idx="659">
                  <c:v>45147</c:v>
                </c:pt>
                <c:pt idx="660">
                  <c:v>45146</c:v>
                </c:pt>
                <c:pt idx="661">
                  <c:v>45145</c:v>
                </c:pt>
                <c:pt idx="662">
                  <c:v>45142</c:v>
                </c:pt>
                <c:pt idx="663">
                  <c:v>45141</c:v>
                </c:pt>
                <c:pt idx="664">
                  <c:v>45140</c:v>
                </c:pt>
                <c:pt idx="665">
                  <c:v>45139</c:v>
                </c:pt>
                <c:pt idx="666">
                  <c:v>45138</c:v>
                </c:pt>
                <c:pt idx="667">
                  <c:v>45135</c:v>
                </c:pt>
                <c:pt idx="668">
                  <c:v>45134</c:v>
                </c:pt>
                <c:pt idx="669">
                  <c:v>45133</c:v>
                </c:pt>
                <c:pt idx="670">
                  <c:v>45132</c:v>
                </c:pt>
                <c:pt idx="671">
                  <c:v>45131</c:v>
                </c:pt>
                <c:pt idx="672">
                  <c:v>45128</c:v>
                </c:pt>
                <c:pt idx="673">
                  <c:v>45127</c:v>
                </c:pt>
                <c:pt idx="674">
                  <c:v>45126</c:v>
                </c:pt>
                <c:pt idx="675">
                  <c:v>45125</c:v>
                </c:pt>
                <c:pt idx="676">
                  <c:v>45124</c:v>
                </c:pt>
                <c:pt idx="677">
                  <c:v>45121</c:v>
                </c:pt>
                <c:pt idx="678">
                  <c:v>45120</c:v>
                </c:pt>
                <c:pt idx="679">
                  <c:v>45119</c:v>
                </c:pt>
                <c:pt idx="680">
                  <c:v>45118</c:v>
                </c:pt>
                <c:pt idx="681">
                  <c:v>45117</c:v>
                </c:pt>
                <c:pt idx="682">
                  <c:v>45114</c:v>
                </c:pt>
                <c:pt idx="683">
                  <c:v>45113</c:v>
                </c:pt>
                <c:pt idx="684">
                  <c:v>45112</c:v>
                </c:pt>
                <c:pt idx="685">
                  <c:v>45111</c:v>
                </c:pt>
                <c:pt idx="686">
                  <c:v>45110</c:v>
                </c:pt>
                <c:pt idx="687">
                  <c:v>45107</c:v>
                </c:pt>
                <c:pt idx="688">
                  <c:v>45105</c:v>
                </c:pt>
                <c:pt idx="689">
                  <c:v>45104</c:v>
                </c:pt>
                <c:pt idx="690">
                  <c:v>45103</c:v>
                </c:pt>
                <c:pt idx="691">
                  <c:v>45100</c:v>
                </c:pt>
                <c:pt idx="692">
                  <c:v>45099</c:v>
                </c:pt>
                <c:pt idx="693">
                  <c:v>45098</c:v>
                </c:pt>
                <c:pt idx="694">
                  <c:v>45097</c:v>
                </c:pt>
                <c:pt idx="695">
                  <c:v>45096</c:v>
                </c:pt>
                <c:pt idx="696">
                  <c:v>45093</c:v>
                </c:pt>
                <c:pt idx="697">
                  <c:v>45092</c:v>
                </c:pt>
                <c:pt idx="698">
                  <c:v>45091</c:v>
                </c:pt>
                <c:pt idx="699">
                  <c:v>45090</c:v>
                </c:pt>
                <c:pt idx="700">
                  <c:v>45089</c:v>
                </c:pt>
                <c:pt idx="701">
                  <c:v>45086</c:v>
                </c:pt>
                <c:pt idx="702">
                  <c:v>45085</c:v>
                </c:pt>
                <c:pt idx="703">
                  <c:v>45084</c:v>
                </c:pt>
                <c:pt idx="704">
                  <c:v>45083</c:v>
                </c:pt>
                <c:pt idx="705">
                  <c:v>45082</c:v>
                </c:pt>
                <c:pt idx="706">
                  <c:v>45079</c:v>
                </c:pt>
                <c:pt idx="707">
                  <c:v>45078</c:v>
                </c:pt>
                <c:pt idx="708">
                  <c:v>45077</c:v>
                </c:pt>
                <c:pt idx="709">
                  <c:v>45076</c:v>
                </c:pt>
                <c:pt idx="710">
                  <c:v>45075</c:v>
                </c:pt>
                <c:pt idx="711">
                  <c:v>45072</c:v>
                </c:pt>
                <c:pt idx="712">
                  <c:v>45071</c:v>
                </c:pt>
                <c:pt idx="713">
                  <c:v>45070</c:v>
                </c:pt>
                <c:pt idx="714">
                  <c:v>45069</c:v>
                </c:pt>
                <c:pt idx="715">
                  <c:v>45068</c:v>
                </c:pt>
                <c:pt idx="716">
                  <c:v>45065</c:v>
                </c:pt>
                <c:pt idx="717">
                  <c:v>45064</c:v>
                </c:pt>
                <c:pt idx="718">
                  <c:v>45063</c:v>
                </c:pt>
                <c:pt idx="719">
                  <c:v>45062</c:v>
                </c:pt>
                <c:pt idx="720">
                  <c:v>45061</c:v>
                </c:pt>
                <c:pt idx="721">
                  <c:v>45058</c:v>
                </c:pt>
                <c:pt idx="722">
                  <c:v>45057</c:v>
                </c:pt>
                <c:pt idx="723">
                  <c:v>45056</c:v>
                </c:pt>
                <c:pt idx="724">
                  <c:v>45055</c:v>
                </c:pt>
                <c:pt idx="725">
                  <c:v>45054</c:v>
                </c:pt>
                <c:pt idx="726">
                  <c:v>45051</c:v>
                </c:pt>
                <c:pt idx="727">
                  <c:v>45050</c:v>
                </c:pt>
                <c:pt idx="728">
                  <c:v>45049</c:v>
                </c:pt>
                <c:pt idx="729">
                  <c:v>45048</c:v>
                </c:pt>
                <c:pt idx="730">
                  <c:v>45044</c:v>
                </c:pt>
                <c:pt idx="731">
                  <c:v>45043</c:v>
                </c:pt>
                <c:pt idx="732">
                  <c:v>45042</c:v>
                </c:pt>
                <c:pt idx="733">
                  <c:v>45041</c:v>
                </c:pt>
                <c:pt idx="734">
                  <c:v>45040</c:v>
                </c:pt>
                <c:pt idx="735">
                  <c:v>45037</c:v>
                </c:pt>
                <c:pt idx="736">
                  <c:v>45036</c:v>
                </c:pt>
                <c:pt idx="737">
                  <c:v>45035</c:v>
                </c:pt>
                <c:pt idx="738">
                  <c:v>45034</c:v>
                </c:pt>
                <c:pt idx="739">
                  <c:v>45033</c:v>
                </c:pt>
                <c:pt idx="740">
                  <c:v>45029</c:v>
                </c:pt>
                <c:pt idx="741">
                  <c:v>45028</c:v>
                </c:pt>
                <c:pt idx="742">
                  <c:v>45027</c:v>
                </c:pt>
                <c:pt idx="743">
                  <c:v>45026</c:v>
                </c:pt>
                <c:pt idx="744">
                  <c:v>45022</c:v>
                </c:pt>
                <c:pt idx="745">
                  <c:v>45021</c:v>
                </c:pt>
                <c:pt idx="746">
                  <c:v>45019</c:v>
                </c:pt>
                <c:pt idx="747">
                  <c:v>45016</c:v>
                </c:pt>
                <c:pt idx="748">
                  <c:v>45014</c:v>
                </c:pt>
                <c:pt idx="749">
                  <c:v>45013</c:v>
                </c:pt>
                <c:pt idx="750">
                  <c:v>45012</c:v>
                </c:pt>
                <c:pt idx="751">
                  <c:v>45009</c:v>
                </c:pt>
                <c:pt idx="752">
                  <c:v>45008</c:v>
                </c:pt>
                <c:pt idx="753">
                  <c:v>45007</c:v>
                </c:pt>
                <c:pt idx="754">
                  <c:v>45006</c:v>
                </c:pt>
                <c:pt idx="755">
                  <c:v>45005</c:v>
                </c:pt>
                <c:pt idx="756">
                  <c:v>45002</c:v>
                </c:pt>
                <c:pt idx="757">
                  <c:v>45001</c:v>
                </c:pt>
                <c:pt idx="758">
                  <c:v>45000</c:v>
                </c:pt>
                <c:pt idx="759">
                  <c:v>44999</c:v>
                </c:pt>
                <c:pt idx="760">
                  <c:v>44998</c:v>
                </c:pt>
                <c:pt idx="761">
                  <c:v>44995</c:v>
                </c:pt>
                <c:pt idx="762">
                  <c:v>44994</c:v>
                </c:pt>
                <c:pt idx="763">
                  <c:v>44993</c:v>
                </c:pt>
                <c:pt idx="764">
                  <c:v>44991</c:v>
                </c:pt>
                <c:pt idx="765">
                  <c:v>44988</c:v>
                </c:pt>
                <c:pt idx="766">
                  <c:v>44987</c:v>
                </c:pt>
                <c:pt idx="767">
                  <c:v>44986</c:v>
                </c:pt>
                <c:pt idx="768">
                  <c:v>44985</c:v>
                </c:pt>
                <c:pt idx="769">
                  <c:v>44984</c:v>
                </c:pt>
                <c:pt idx="770">
                  <c:v>44981</c:v>
                </c:pt>
                <c:pt idx="771">
                  <c:v>44980</c:v>
                </c:pt>
                <c:pt idx="772">
                  <c:v>44979</c:v>
                </c:pt>
                <c:pt idx="773">
                  <c:v>44978</c:v>
                </c:pt>
                <c:pt idx="774">
                  <c:v>44977</c:v>
                </c:pt>
                <c:pt idx="775">
                  <c:v>44974</c:v>
                </c:pt>
                <c:pt idx="776">
                  <c:v>44973</c:v>
                </c:pt>
                <c:pt idx="777">
                  <c:v>44972</c:v>
                </c:pt>
                <c:pt idx="778">
                  <c:v>44971</c:v>
                </c:pt>
                <c:pt idx="779">
                  <c:v>44970</c:v>
                </c:pt>
                <c:pt idx="780">
                  <c:v>44967</c:v>
                </c:pt>
                <c:pt idx="781">
                  <c:v>44966</c:v>
                </c:pt>
                <c:pt idx="782">
                  <c:v>44965</c:v>
                </c:pt>
                <c:pt idx="783">
                  <c:v>44964</c:v>
                </c:pt>
                <c:pt idx="784">
                  <c:v>44963</c:v>
                </c:pt>
                <c:pt idx="785">
                  <c:v>44960</c:v>
                </c:pt>
                <c:pt idx="786">
                  <c:v>44959</c:v>
                </c:pt>
                <c:pt idx="787">
                  <c:v>44958</c:v>
                </c:pt>
                <c:pt idx="788">
                  <c:v>44957</c:v>
                </c:pt>
                <c:pt idx="789">
                  <c:v>44956</c:v>
                </c:pt>
                <c:pt idx="790">
                  <c:v>44953</c:v>
                </c:pt>
                <c:pt idx="791">
                  <c:v>44951</c:v>
                </c:pt>
                <c:pt idx="792">
                  <c:v>44950</c:v>
                </c:pt>
                <c:pt idx="793">
                  <c:v>44949</c:v>
                </c:pt>
                <c:pt idx="794">
                  <c:v>44946</c:v>
                </c:pt>
                <c:pt idx="795">
                  <c:v>44945</c:v>
                </c:pt>
                <c:pt idx="796">
                  <c:v>44944</c:v>
                </c:pt>
                <c:pt idx="797">
                  <c:v>44943</c:v>
                </c:pt>
                <c:pt idx="798">
                  <c:v>44942</c:v>
                </c:pt>
                <c:pt idx="799">
                  <c:v>44939</c:v>
                </c:pt>
                <c:pt idx="800">
                  <c:v>44938</c:v>
                </c:pt>
                <c:pt idx="801">
                  <c:v>44937</c:v>
                </c:pt>
                <c:pt idx="802">
                  <c:v>44936</c:v>
                </c:pt>
                <c:pt idx="803">
                  <c:v>44935</c:v>
                </c:pt>
                <c:pt idx="804">
                  <c:v>44932</c:v>
                </c:pt>
                <c:pt idx="805">
                  <c:v>44931</c:v>
                </c:pt>
                <c:pt idx="806">
                  <c:v>44930</c:v>
                </c:pt>
                <c:pt idx="807">
                  <c:v>44929</c:v>
                </c:pt>
                <c:pt idx="808">
                  <c:v>44928</c:v>
                </c:pt>
                <c:pt idx="809">
                  <c:v>44925</c:v>
                </c:pt>
                <c:pt idx="810">
                  <c:v>44924</c:v>
                </c:pt>
                <c:pt idx="811">
                  <c:v>44923</c:v>
                </c:pt>
                <c:pt idx="812">
                  <c:v>44922</c:v>
                </c:pt>
                <c:pt idx="813">
                  <c:v>44921</c:v>
                </c:pt>
                <c:pt idx="814">
                  <c:v>44918</c:v>
                </c:pt>
                <c:pt idx="815">
                  <c:v>44917</c:v>
                </c:pt>
                <c:pt idx="816">
                  <c:v>44916</c:v>
                </c:pt>
                <c:pt idx="817">
                  <c:v>44915</c:v>
                </c:pt>
                <c:pt idx="818">
                  <c:v>44914</c:v>
                </c:pt>
                <c:pt idx="819">
                  <c:v>44911</c:v>
                </c:pt>
                <c:pt idx="820">
                  <c:v>44910</c:v>
                </c:pt>
                <c:pt idx="821">
                  <c:v>44909</c:v>
                </c:pt>
                <c:pt idx="822">
                  <c:v>44908</c:v>
                </c:pt>
                <c:pt idx="823">
                  <c:v>44907</c:v>
                </c:pt>
                <c:pt idx="824">
                  <c:v>44904</c:v>
                </c:pt>
                <c:pt idx="825">
                  <c:v>44903</c:v>
                </c:pt>
                <c:pt idx="826">
                  <c:v>44902</c:v>
                </c:pt>
                <c:pt idx="827">
                  <c:v>44901</c:v>
                </c:pt>
                <c:pt idx="828">
                  <c:v>44900</c:v>
                </c:pt>
                <c:pt idx="829">
                  <c:v>44897</c:v>
                </c:pt>
                <c:pt idx="830">
                  <c:v>44896</c:v>
                </c:pt>
                <c:pt idx="831">
                  <c:v>44895</c:v>
                </c:pt>
                <c:pt idx="832">
                  <c:v>44894</c:v>
                </c:pt>
                <c:pt idx="833">
                  <c:v>44893</c:v>
                </c:pt>
                <c:pt idx="834">
                  <c:v>44890</c:v>
                </c:pt>
                <c:pt idx="835">
                  <c:v>44889</c:v>
                </c:pt>
                <c:pt idx="836">
                  <c:v>44888</c:v>
                </c:pt>
                <c:pt idx="837">
                  <c:v>44887</c:v>
                </c:pt>
                <c:pt idx="838">
                  <c:v>44886</c:v>
                </c:pt>
                <c:pt idx="839">
                  <c:v>44883</c:v>
                </c:pt>
                <c:pt idx="840">
                  <c:v>44882</c:v>
                </c:pt>
                <c:pt idx="841">
                  <c:v>44881</c:v>
                </c:pt>
                <c:pt idx="842">
                  <c:v>44880</c:v>
                </c:pt>
                <c:pt idx="843">
                  <c:v>44879</c:v>
                </c:pt>
                <c:pt idx="844">
                  <c:v>44876</c:v>
                </c:pt>
                <c:pt idx="845">
                  <c:v>44875</c:v>
                </c:pt>
                <c:pt idx="846">
                  <c:v>44874</c:v>
                </c:pt>
                <c:pt idx="847">
                  <c:v>44872</c:v>
                </c:pt>
                <c:pt idx="848">
                  <c:v>44869</c:v>
                </c:pt>
                <c:pt idx="849">
                  <c:v>44868</c:v>
                </c:pt>
                <c:pt idx="850">
                  <c:v>44867</c:v>
                </c:pt>
                <c:pt idx="851">
                  <c:v>44866</c:v>
                </c:pt>
                <c:pt idx="852">
                  <c:v>44865</c:v>
                </c:pt>
                <c:pt idx="853">
                  <c:v>44862</c:v>
                </c:pt>
                <c:pt idx="854">
                  <c:v>44861</c:v>
                </c:pt>
                <c:pt idx="855">
                  <c:v>44859</c:v>
                </c:pt>
                <c:pt idx="856">
                  <c:v>44858</c:v>
                </c:pt>
                <c:pt idx="857">
                  <c:v>44855</c:v>
                </c:pt>
                <c:pt idx="858">
                  <c:v>44854</c:v>
                </c:pt>
                <c:pt idx="859">
                  <c:v>44853</c:v>
                </c:pt>
                <c:pt idx="860">
                  <c:v>44852</c:v>
                </c:pt>
                <c:pt idx="861">
                  <c:v>44851</c:v>
                </c:pt>
                <c:pt idx="862">
                  <c:v>44848</c:v>
                </c:pt>
                <c:pt idx="863">
                  <c:v>44847</c:v>
                </c:pt>
                <c:pt idx="864">
                  <c:v>44846</c:v>
                </c:pt>
                <c:pt idx="865">
                  <c:v>44845</c:v>
                </c:pt>
                <c:pt idx="866">
                  <c:v>44844</c:v>
                </c:pt>
                <c:pt idx="867">
                  <c:v>44841</c:v>
                </c:pt>
                <c:pt idx="868">
                  <c:v>44840</c:v>
                </c:pt>
                <c:pt idx="869">
                  <c:v>44838</c:v>
                </c:pt>
                <c:pt idx="870">
                  <c:v>44837</c:v>
                </c:pt>
                <c:pt idx="871">
                  <c:v>44834</c:v>
                </c:pt>
                <c:pt idx="872">
                  <c:v>44833</c:v>
                </c:pt>
                <c:pt idx="873">
                  <c:v>44832</c:v>
                </c:pt>
                <c:pt idx="874">
                  <c:v>44831</c:v>
                </c:pt>
                <c:pt idx="875">
                  <c:v>44830</c:v>
                </c:pt>
                <c:pt idx="876">
                  <c:v>44827</c:v>
                </c:pt>
                <c:pt idx="877">
                  <c:v>44826</c:v>
                </c:pt>
                <c:pt idx="878">
                  <c:v>44825</c:v>
                </c:pt>
                <c:pt idx="879">
                  <c:v>44824</c:v>
                </c:pt>
                <c:pt idx="880">
                  <c:v>44823</c:v>
                </c:pt>
                <c:pt idx="881">
                  <c:v>44820</c:v>
                </c:pt>
                <c:pt idx="882">
                  <c:v>44819</c:v>
                </c:pt>
                <c:pt idx="883">
                  <c:v>44818</c:v>
                </c:pt>
                <c:pt idx="884">
                  <c:v>44817</c:v>
                </c:pt>
                <c:pt idx="885">
                  <c:v>44816</c:v>
                </c:pt>
                <c:pt idx="886">
                  <c:v>44813</c:v>
                </c:pt>
                <c:pt idx="887">
                  <c:v>44812</c:v>
                </c:pt>
                <c:pt idx="888">
                  <c:v>44811</c:v>
                </c:pt>
                <c:pt idx="889">
                  <c:v>44810</c:v>
                </c:pt>
                <c:pt idx="890">
                  <c:v>44809</c:v>
                </c:pt>
                <c:pt idx="891">
                  <c:v>44806</c:v>
                </c:pt>
                <c:pt idx="892">
                  <c:v>44805</c:v>
                </c:pt>
                <c:pt idx="893">
                  <c:v>44803</c:v>
                </c:pt>
                <c:pt idx="894">
                  <c:v>44802</c:v>
                </c:pt>
                <c:pt idx="895">
                  <c:v>44799</c:v>
                </c:pt>
                <c:pt idx="896">
                  <c:v>44798</c:v>
                </c:pt>
                <c:pt idx="897">
                  <c:v>44797</c:v>
                </c:pt>
                <c:pt idx="898">
                  <c:v>44796</c:v>
                </c:pt>
                <c:pt idx="899">
                  <c:v>44795</c:v>
                </c:pt>
                <c:pt idx="900">
                  <c:v>44792</c:v>
                </c:pt>
                <c:pt idx="901">
                  <c:v>44791</c:v>
                </c:pt>
                <c:pt idx="902">
                  <c:v>44790</c:v>
                </c:pt>
                <c:pt idx="903">
                  <c:v>44789</c:v>
                </c:pt>
                <c:pt idx="904">
                  <c:v>44785</c:v>
                </c:pt>
                <c:pt idx="905">
                  <c:v>44784</c:v>
                </c:pt>
                <c:pt idx="906">
                  <c:v>44783</c:v>
                </c:pt>
                <c:pt idx="907">
                  <c:v>44781</c:v>
                </c:pt>
                <c:pt idx="908">
                  <c:v>44778</c:v>
                </c:pt>
                <c:pt idx="909">
                  <c:v>44777</c:v>
                </c:pt>
                <c:pt idx="910">
                  <c:v>44776</c:v>
                </c:pt>
                <c:pt idx="911">
                  <c:v>44775</c:v>
                </c:pt>
                <c:pt idx="912">
                  <c:v>44774</c:v>
                </c:pt>
                <c:pt idx="913">
                  <c:v>44771</c:v>
                </c:pt>
                <c:pt idx="914">
                  <c:v>44770</c:v>
                </c:pt>
                <c:pt idx="915">
                  <c:v>44769</c:v>
                </c:pt>
                <c:pt idx="916">
                  <c:v>44768</c:v>
                </c:pt>
                <c:pt idx="917">
                  <c:v>44767</c:v>
                </c:pt>
                <c:pt idx="918">
                  <c:v>44764</c:v>
                </c:pt>
                <c:pt idx="919">
                  <c:v>44763</c:v>
                </c:pt>
                <c:pt idx="920">
                  <c:v>44762</c:v>
                </c:pt>
                <c:pt idx="921">
                  <c:v>44761</c:v>
                </c:pt>
                <c:pt idx="922">
                  <c:v>44760</c:v>
                </c:pt>
                <c:pt idx="923">
                  <c:v>44757</c:v>
                </c:pt>
                <c:pt idx="924">
                  <c:v>44756</c:v>
                </c:pt>
                <c:pt idx="925">
                  <c:v>44755</c:v>
                </c:pt>
                <c:pt idx="926">
                  <c:v>44754</c:v>
                </c:pt>
                <c:pt idx="927">
                  <c:v>44753</c:v>
                </c:pt>
                <c:pt idx="928">
                  <c:v>44750</c:v>
                </c:pt>
                <c:pt idx="929">
                  <c:v>44749</c:v>
                </c:pt>
                <c:pt idx="930">
                  <c:v>44748</c:v>
                </c:pt>
                <c:pt idx="931">
                  <c:v>44747</c:v>
                </c:pt>
                <c:pt idx="932">
                  <c:v>44746</c:v>
                </c:pt>
                <c:pt idx="933">
                  <c:v>44743</c:v>
                </c:pt>
                <c:pt idx="934">
                  <c:v>44742</c:v>
                </c:pt>
                <c:pt idx="935">
                  <c:v>44741</c:v>
                </c:pt>
                <c:pt idx="936">
                  <c:v>44740</c:v>
                </c:pt>
                <c:pt idx="937">
                  <c:v>44739</c:v>
                </c:pt>
                <c:pt idx="938">
                  <c:v>44736</c:v>
                </c:pt>
                <c:pt idx="939">
                  <c:v>44735</c:v>
                </c:pt>
                <c:pt idx="940">
                  <c:v>44734</c:v>
                </c:pt>
                <c:pt idx="941">
                  <c:v>44733</c:v>
                </c:pt>
                <c:pt idx="942">
                  <c:v>44732</c:v>
                </c:pt>
                <c:pt idx="943">
                  <c:v>44729</c:v>
                </c:pt>
                <c:pt idx="944">
                  <c:v>44728</c:v>
                </c:pt>
                <c:pt idx="945">
                  <c:v>44727</c:v>
                </c:pt>
                <c:pt idx="946">
                  <c:v>44726</c:v>
                </c:pt>
                <c:pt idx="947">
                  <c:v>44725</c:v>
                </c:pt>
                <c:pt idx="948">
                  <c:v>44722</c:v>
                </c:pt>
                <c:pt idx="949">
                  <c:v>44721</c:v>
                </c:pt>
                <c:pt idx="950">
                  <c:v>44720</c:v>
                </c:pt>
                <c:pt idx="951">
                  <c:v>44719</c:v>
                </c:pt>
                <c:pt idx="952">
                  <c:v>44718</c:v>
                </c:pt>
                <c:pt idx="953">
                  <c:v>44715</c:v>
                </c:pt>
                <c:pt idx="954">
                  <c:v>44714</c:v>
                </c:pt>
                <c:pt idx="955">
                  <c:v>44713</c:v>
                </c:pt>
                <c:pt idx="956">
                  <c:v>44712</c:v>
                </c:pt>
                <c:pt idx="957">
                  <c:v>44711</c:v>
                </c:pt>
                <c:pt idx="958">
                  <c:v>44708</c:v>
                </c:pt>
                <c:pt idx="959">
                  <c:v>44707</c:v>
                </c:pt>
                <c:pt idx="960">
                  <c:v>44706</c:v>
                </c:pt>
                <c:pt idx="961">
                  <c:v>44705</c:v>
                </c:pt>
                <c:pt idx="962">
                  <c:v>44704</c:v>
                </c:pt>
                <c:pt idx="963">
                  <c:v>44701</c:v>
                </c:pt>
                <c:pt idx="964">
                  <c:v>44700</c:v>
                </c:pt>
                <c:pt idx="965">
                  <c:v>44699</c:v>
                </c:pt>
                <c:pt idx="966">
                  <c:v>44698</c:v>
                </c:pt>
                <c:pt idx="967">
                  <c:v>44697</c:v>
                </c:pt>
                <c:pt idx="968">
                  <c:v>44694</c:v>
                </c:pt>
                <c:pt idx="969">
                  <c:v>44693</c:v>
                </c:pt>
                <c:pt idx="970">
                  <c:v>44692</c:v>
                </c:pt>
                <c:pt idx="971">
                  <c:v>44691</c:v>
                </c:pt>
                <c:pt idx="972">
                  <c:v>44690</c:v>
                </c:pt>
                <c:pt idx="973">
                  <c:v>44687</c:v>
                </c:pt>
                <c:pt idx="974">
                  <c:v>44686</c:v>
                </c:pt>
                <c:pt idx="975">
                  <c:v>44685</c:v>
                </c:pt>
                <c:pt idx="976">
                  <c:v>44683</c:v>
                </c:pt>
                <c:pt idx="977">
                  <c:v>44680</c:v>
                </c:pt>
                <c:pt idx="978">
                  <c:v>44679</c:v>
                </c:pt>
                <c:pt idx="979">
                  <c:v>44678</c:v>
                </c:pt>
                <c:pt idx="980">
                  <c:v>44677</c:v>
                </c:pt>
                <c:pt idx="981">
                  <c:v>44676</c:v>
                </c:pt>
                <c:pt idx="982">
                  <c:v>44673</c:v>
                </c:pt>
                <c:pt idx="983">
                  <c:v>44672</c:v>
                </c:pt>
                <c:pt idx="984">
                  <c:v>44671</c:v>
                </c:pt>
                <c:pt idx="985">
                  <c:v>44670</c:v>
                </c:pt>
                <c:pt idx="986">
                  <c:v>44669</c:v>
                </c:pt>
                <c:pt idx="987">
                  <c:v>44664</c:v>
                </c:pt>
                <c:pt idx="988">
                  <c:v>44663</c:v>
                </c:pt>
                <c:pt idx="989">
                  <c:v>44662</c:v>
                </c:pt>
                <c:pt idx="990">
                  <c:v>44659</c:v>
                </c:pt>
                <c:pt idx="991">
                  <c:v>44658</c:v>
                </c:pt>
                <c:pt idx="992">
                  <c:v>44657</c:v>
                </c:pt>
                <c:pt idx="993">
                  <c:v>44656</c:v>
                </c:pt>
                <c:pt idx="994">
                  <c:v>44655</c:v>
                </c:pt>
                <c:pt idx="995">
                  <c:v>44652</c:v>
                </c:pt>
                <c:pt idx="996">
                  <c:v>44651</c:v>
                </c:pt>
                <c:pt idx="997">
                  <c:v>44650</c:v>
                </c:pt>
                <c:pt idx="998">
                  <c:v>44649</c:v>
                </c:pt>
                <c:pt idx="999">
                  <c:v>44648</c:v>
                </c:pt>
                <c:pt idx="1000">
                  <c:v>44645</c:v>
                </c:pt>
                <c:pt idx="1001">
                  <c:v>44644</c:v>
                </c:pt>
                <c:pt idx="1002">
                  <c:v>44643</c:v>
                </c:pt>
                <c:pt idx="1003">
                  <c:v>44642</c:v>
                </c:pt>
                <c:pt idx="1004">
                  <c:v>44641</c:v>
                </c:pt>
                <c:pt idx="1005">
                  <c:v>44637</c:v>
                </c:pt>
                <c:pt idx="1006">
                  <c:v>44636</c:v>
                </c:pt>
                <c:pt idx="1007">
                  <c:v>44635</c:v>
                </c:pt>
                <c:pt idx="1008">
                  <c:v>44634</c:v>
                </c:pt>
                <c:pt idx="1009">
                  <c:v>44631</c:v>
                </c:pt>
                <c:pt idx="1010">
                  <c:v>44630</c:v>
                </c:pt>
                <c:pt idx="1011">
                  <c:v>44629</c:v>
                </c:pt>
                <c:pt idx="1012">
                  <c:v>44628</c:v>
                </c:pt>
                <c:pt idx="1013">
                  <c:v>44627</c:v>
                </c:pt>
                <c:pt idx="1014">
                  <c:v>44624</c:v>
                </c:pt>
                <c:pt idx="1015">
                  <c:v>44623</c:v>
                </c:pt>
                <c:pt idx="1016">
                  <c:v>44622</c:v>
                </c:pt>
                <c:pt idx="1017">
                  <c:v>44620</c:v>
                </c:pt>
                <c:pt idx="1018">
                  <c:v>44617</c:v>
                </c:pt>
                <c:pt idx="1019">
                  <c:v>44616</c:v>
                </c:pt>
                <c:pt idx="1020">
                  <c:v>44615</c:v>
                </c:pt>
                <c:pt idx="1021">
                  <c:v>44614</c:v>
                </c:pt>
                <c:pt idx="1022">
                  <c:v>44613</c:v>
                </c:pt>
                <c:pt idx="1023">
                  <c:v>44610</c:v>
                </c:pt>
                <c:pt idx="1024">
                  <c:v>44609</c:v>
                </c:pt>
                <c:pt idx="1025">
                  <c:v>44608</c:v>
                </c:pt>
                <c:pt idx="1026">
                  <c:v>44607</c:v>
                </c:pt>
                <c:pt idx="1027">
                  <c:v>44606</c:v>
                </c:pt>
                <c:pt idx="1028">
                  <c:v>44603</c:v>
                </c:pt>
                <c:pt idx="1029">
                  <c:v>44602</c:v>
                </c:pt>
                <c:pt idx="1030">
                  <c:v>44601</c:v>
                </c:pt>
                <c:pt idx="1031">
                  <c:v>44600</c:v>
                </c:pt>
                <c:pt idx="1032">
                  <c:v>44599</c:v>
                </c:pt>
                <c:pt idx="1033">
                  <c:v>44596</c:v>
                </c:pt>
                <c:pt idx="1034">
                  <c:v>44595</c:v>
                </c:pt>
                <c:pt idx="1035">
                  <c:v>44594</c:v>
                </c:pt>
                <c:pt idx="1036">
                  <c:v>44593</c:v>
                </c:pt>
                <c:pt idx="1037">
                  <c:v>44592</c:v>
                </c:pt>
                <c:pt idx="1038">
                  <c:v>44589</c:v>
                </c:pt>
                <c:pt idx="1039">
                  <c:v>44588</c:v>
                </c:pt>
                <c:pt idx="1040">
                  <c:v>44586</c:v>
                </c:pt>
                <c:pt idx="1041">
                  <c:v>44585</c:v>
                </c:pt>
                <c:pt idx="1042">
                  <c:v>44582</c:v>
                </c:pt>
                <c:pt idx="1043">
                  <c:v>44581</c:v>
                </c:pt>
                <c:pt idx="1044">
                  <c:v>44580</c:v>
                </c:pt>
                <c:pt idx="1045">
                  <c:v>44579</c:v>
                </c:pt>
                <c:pt idx="1046">
                  <c:v>44578</c:v>
                </c:pt>
                <c:pt idx="1047">
                  <c:v>44575</c:v>
                </c:pt>
                <c:pt idx="1048">
                  <c:v>44574</c:v>
                </c:pt>
                <c:pt idx="1049">
                  <c:v>44573</c:v>
                </c:pt>
                <c:pt idx="1050">
                  <c:v>44572</c:v>
                </c:pt>
                <c:pt idx="1051">
                  <c:v>44571</c:v>
                </c:pt>
                <c:pt idx="1052">
                  <c:v>44568</c:v>
                </c:pt>
                <c:pt idx="1053">
                  <c:v>44567</c:v>
                </c:pt>
                <c:pt idx="1054">
                  <c:v>44566</c:v>
                </c:pt>
                <c:pt idx="1055">
                  <c:v>44565</c:v>
                </c:pt>
                <c:pt idx="1056">
                  <c:v>44564</c:v>
                </c:pt>
                <c:pt idx="1057">
                  <c:v>44561</c:v>
                </c:pt>
                <c:pt idx="1058">
                  <c:v>44560</c:v>
                </c:pt>
                <c:pt idx="1059">
                  <c:v>44559</c:v>
                </c:pt>
                <c:pt idx="1060">
                  <c:v>44558</c:v>
                </c:pt>
                <c:pt idx="1061">
                  <c:v>44557</c:v>
                </c:pt>
                <c:pt idx="1062">
                  <c:v>44554</c:v>
                </c:pt>
                <c:pt idx="1063">
                  <c:v>44553</c:v>
                </c:pt>
                <c:pt idx="1064">
                  <c:v>44552</c:v>
                </c:pt>
                <c:pt idx="1065">
                  <c:v>44551</c:v>
                </c:pt>
                <c:pt idx="1066">
                  <c:v>44550</c:v>
                </c:pt>
                <c:pt idx="1067">
                  <c:v>44547</c:v>
                </c:pt>
                <c:pt idx="1068">
                  <c:v>44546</c:v>
                </c:pt>
                <c:pt idx="1069">
                  <c:v>44545</c:v>
                </c:pt>
                <c:pt idx="1070">
                  <c:v>44544</c:v>
                </c:pt>
                <c:pt idx="1071">
                  <c:v>44543</c:v>
                </c:pt>
                <c:pt idx="1072">
                  <c:v>44540</c:v>
                </c:pt>
                <c:pt idx="1073">
                  <c:v>44539</c:v>
                </c:pt>
                <c:pt idx="1074">
                  <c:v>44538</c:v>
                </c:pt>
                <c:pt idx="1075">
                  <c:v>44537</c:v>
                </c:pt>
                <c:pt idx="1076">
                  <c:v>44536</c:v>
                </c:pt>
                <c:pt idx="1077">
                  <c:v>44533</c:v>
                </c:pt>
                <c:pt idx="1078">
                  <c:v>44532</c:v>
                </c:pt>
                <c:pt idx="1079">
                  <c:v>44531</c:v>
                </c:pt>
                <c:pt idx="1080">
                  <c:v>44530</c:v>
                </c:pt>
                <c:pt idx="1081">
                  <c:v>44529</c:v>
                </c:pt>
                <c:pt idx="1082">
                  <c:v>44526</c:v>
                </c:pt>
                <c:pt idx="1083">
                  <c:v>44525</c:v>
                </c:pt>
                <c:pt idx="1084">
                  <c:v>44524</c:v>
                </c:pt>
                <c:pt idx="1085">
                  <c:v>44523</c:v>
                </c:pt>
                <c:pt idx="1086">
                  <c:v>44522</c:v>
                </c:pt>
                <c:pt idx="1087">
                  <c:v>44518</c:v>
                </c:pt>
                <c:pt idx="1088">
                  <c:v>44517</c:v>
                </c:pt>
                <c:pt idx="1089">
                  <c:v>44516</c:v>
                </c:pt>
                <c:pt idx="1090">
                  <c:v>44515</c:v>
                </c:pt>
                <c:pt idx="1091">
                  <c:v>44512</c:v>
                </c:pt>
                <c:pt idx="1092">
                  <c:v>44511</c:v>
                </c:pt>
                <c:pt idx="1093">
                  <c:v>44510</c:v>
                </c:pt>
                <c:pt idx="1094">
                  <c:v>44509</c:v>
                </c:pt>
                <c:pt idx="1095">
                  <c:v>44508</c:v>
                </c:pt>
                <c:pt idx="1096">
                  <c:v>44504</c:v>
                </c:pt>
                <c:pt idx="1097">
                  <c:v>44503</c:v>
                </c:pt>
                <c:pt idx="1098">
                  <c:v>44502</c:v>
                </c:pt>
                <c:pt idx="1099">
                  <c:v>44501</c:v>
                </c:pt>
                <c:pt idx="1100">
                  <c:v>44498</c:v>
                </c:pt>
                <c:pt idx="1101">
                  <c:v>44497</c:v>
                </c:pt>
                <c:pt idx="1102">
                  <c:v>44496</c:v>
                </c:pt>
                <c:pt idx="1103">
                  <c:v>44495</c:v>
                </c:pt>
                <c:pt idx="1104">
                  <c:v>44494</c:v>
                </c:pt>
                <c:pt idx="1105">
                  <c:v>44491</c:v>
                </c:pt>
                <c:pt idx="1106">
                  <c:v>44490</c:v>
                </c:pt>
                <c:pt idx="1107">
                  <c:v>44489</c:v>
                </c:pt>
                <c:pt idx="1108">
                  <c:v>44488</c:v>
                </c:pt>
                <c:pt idx="1109">
                  <c:v>44487</c:v>
                </c:pt>
                <c:pt idx="1110">
                  <c:v>44483</c:v>
                </c:pt>
                <c:pt idx="1111">
                  <c:v>44482</c:v>
                </c:pt>
                <c:pt idx="1112">
                  <c:v>44481</c:v>
                </c:pt>
                <c:pt idx="1113">
                  <c:v>44480</c:v>
                </c:pt>
                <c:pt idx="1114">
                  <c:v>44477</c:v>
                </c:pt>
                <c:pt idx="1115">
                  <c:v>44476</c:v>
                </c:pt>
                <c:pt idx="1116">
                  <c:v>44475</c:v>
                </c:pt>
                <c:pt idx="1117">
                  <c:v>44474</c:v>
                </c:pt>
                <c:pt idx="1118">
                  <c:v>44473</c:v>
                </c:pt>
                <c:pt idx="1119">
                  <c:v>44470</c:v>
                </c:pt>
                <c:pt idx="1120">
                  <c:v>44469</c:v>
                </c:pt>
                <c:pt idx="1121">
                  <c:v>44468</c:v>
                </c:pt>
                <c:pt idx="1122">
                  <c:v>44467</c:v>
                </c:pt>
                <c:pt idx="1123">
                  <c:v>44466</c:v>
                </c:pt>
                <c:pt idx="1124">
                  <c:v>44463</c:v>
                </c:pt>
                <c:pt idx="1125">
                  <c:v>44462</c:v>
                </c:pt>
                <c:pt idx="1126">
                  <c:v>44461</c:v>
                </c:pt>
                <c:pt idx="1127">
                  <c:v>44460</c:v>
                </c:pt>
                <c:pt idx="1128">
                  <c:v>44459</c:v>
                </c:pt>
                <c:pt idx="1129">
                  <c:v>44456</c:v>
                </c:pt>
                <c:pt idx="1130">
                  <c:v>44455</c:v>
                </c:pt>
                <c:pt idx="1131">
                  <c:v>44454</c:v>
                </c:pt>
                <c:pt idx="1132">
                  <c:v>44453</c:v>
                </c:pt>
                <c:pt idx="1133">
                  <c:v>44452</c:v>
                </c:pt>
                <c:pt idx="1134">
                  <c:v>44448</c:v>
                </c:pt>
                <c:pt idx="1135">
                  <c:v>44447</c:v>
                </c:pt>
                <c:pt idx="1136">
                  <c:v>44446</c:v>
                </c:pt>
                <c:pt idx="1137">
                  <c:v>44445</c:v>
                </c:pt>
                <c:pt idx="1138">
                  <c:v>44442</c:v>
                </c:pt>
                <c:pt idx="1139">
                  <c:v>44441</c:v>
                </c:pt>
                <c:pt idx="1140">
                  <c:v>44440</c:v>
                </c:pt>
                <c:pt idx="1141">
                  <c:v>44439</c:v>
                </c:pt>
                <c:pt idx="1142">
                  <c:v>44438</c:v>
                </c:pt>
                <c:pt idx="1143">
                  <c:v>44435</c:v>
                </c:pt>
                <c:pt idx="1144">
                  <c:v>44434</c:v>
                </c:pt>
                <c:pt idx="1145">
                  <c:v>44433</c:v>
                </c:pt>
                <c:pt idx="1146">
                  <c:v>44432</c:v>
                </c:pt>
                <c:pt idx="1147">
                  <c:v>44431</c:v>
                </c:pt>
                <c:pt idx="1148">
                  <c:v>44428</c:v>
                </c:pt>
                <c:pt idx="1149">
                  <c:v>44426</c:v>
                </c:pt>
                <c:pt idx="1150">
                  <c:v>44425</c:v>
                </c:pt>
                <c:pt idx="1151">
                  <c:v>44424</c:v>
                </c:pt>
                <c:pt idx="1152">
                  <c:v>44421</c:v>
                </c:pt>
                <c:pt idx="1153">
                  <c:v>44420</c:v>
                </c:pt>
                <c:pt idx="1154">
                  <c:v>44419</c:v>
                </c:pt>
                <c:pt idx="1155">
                  <c:v>44418</c:v>
                </c:pt>
                <c:pt idx="1156">
                  <c:v>44417</c:v>
                </c:pt>
                <c:pt idx="1157">
                  <c:v>44414</c:v>
                </c:pt>
                <c:pt idx="1158">
                  <c:v>44413</c:v>
                </c:pt>
                <c:pt idx="1159">
                  <c:v>44412</c:v>
                </c:pt>
                <c:pt idx="1160">
                  <c:v>44411</c:v>
                </c:pt>
                <c:pt idx="1161">
                  <c:v>44410</c:v>
                </c:pt>
                <c:pt idx="1162">
                  <c:v>44407</c:v>
                </c:pt>
                <c:pt idx="1163">
                  <c:v>44406</c:v>
                </c:pt>
                <c:pt idx="1164">
                  <c:v>44405</c:v>
                </c:pt>
                <c:pt idx="1165">
                  <c:v>44404</c:v>
                </c:pt>
                <c:pt idx="1166">
                  <c:v>44403</c:v>
                </c:pt>
                <c:pt idx="1167">
                  <c:v>44400</c:v>
                </c:pt>
                <c:pt idx="1168">
                  <c:v>44399</c:v>
                </c:pt>
                <c:pt idx="1169">
                  <c:v>44397</c:v>
                </c:pt>
                <c:pt idx="1170">
                  <c:v>44396</c:v>
                </c:pt>
                <c:pt idx="1171">
                  <c:v>44393</c:v>
                </c:pt>
                <c:pt idx="1172">
                  <c:v>44392</c:v>
                </c:pt>
                <c:pt idx="1173">
                  <c:v>44391</c:v>
                </c:pt>
                <c:pt idx="1174">
                  <c:v>44390</c:v>
                </c:pt>
                <c:pt idx="1175">
                  <c:v>44389</c:v>
                </c:pt>
                <c:pt idx="1176">
                  <c:v>44386</c:v>
                </c:pt>
                <c:pt idx="1177">
                  <c:v>44385</c:v>
                </c:pt>
                <c:pt idx="1178">
                  <c:v>44384</c:v>
                </c:pt>
                <c:pt idx="1179">
                  <c:v>44383</c:v>
                </c:pt>
                <c:pt idx="1180">
                  <c:v>44382</c:v>
                </c:pt>
                <c:pt idx="1181">
                  <c:v>44379</c:v>
                </c:pt>
                <c:pt idx="1182">
                  <c:v>44378</c:v>
                </c:pt>
                <c:pt idx="1183">
                  <c:v>44377</c:v>
                </c:pt>
                <c:pt idx="1184">
                  <c:v>44376</c:v>
                </c:pt>
                <c:pt idx="1185">
                  <c:v>44375</c:v>
                </c:pt>
                <c:pt idx="1186">
                  <c:v>44372</c:v>
                </c:pt>
                <c:pt idx="1187">
                  <c:v>44371</c:v>
                </c:pt>
                <c:pt idx="1188">
                  <c:v>44370</c:v>
                </c:pt>
                <c:pt idx="1189">
                  <c:v>44369</c:v>
                </c:pt>
                <c:pt idx="1190">
                  <c:v>44368</c:v>
                </c:pt>
                <c:pt idx="1191">
                  <c:v>44365</c:v>
                </c:pt>
                <c:pt idx="1192">
                  <c:v>44364</c:v>
                </c:pt>
                <c:pt idx="1193">
                  <c:v>44363</c:v>
                </c:pt>
                <c:pt idx="1194">
                  <c:v>44362</c:v>
                </c:pt>
                <c:pt idx="1195">
                  <c:v>44361</c:v>
                </c:pt>
                <c:pt idx="1196">
                  <c:v>44358</c:v>
                </c:pt>
                <c:pt idx="1197">
                  <c:v>44357</c:v>
                </c:pt>
                <c:pt idx="1198">
                  <c:v>44356</c:v>
                </c:pt>
                <c:pt idx="1199">
                  <c:v>44355</c:v>
                </c:pt>
                <c:pt idx="1200">
                  <c:v>44354</c:v>
                </c:pt>
                <c:pt idx="1201">
                  <c:v>44351</c:v>
                </c:pt>
                <c:pt idx="1202">
                  <c:v>44350</c:v>
                </c:pt>
                <c:pt idx="1203">
                  <c:v>44349</c:v>
                </c:pt>
                <c:pt idx="1204">
                  <c:v>44348</c:v>
                </c:pt>
                <c:pt idx="1205">
                  <c:v>44347</c:v>
                </c:pt>
                <c:pt idx="1206">
                  <c:v>44344</c:v>
                </c:pt>
                <c:pt idx="1207">
                  <c:v>44343</c:v>
                </c:pt>
                <c:pt idx="1208">
                  <c:v>44342</c:v>
                </c:pt>
                <c:pt idx="1209">
                  <c:v>44341</c:v>
                </c:pt>
                <c:pt idx="1210">
                  <c:v>44340</c:v>
                </c:pt>
                <c:pt idx="1211">
                  <c:v>44337</c:v>
                </c:pt>
                <c:pt idx="1212">
                  <c:v>44336</c:v>
                </c:pt>
                <c:pt idx="1213">
                  <c:v>44335</c:v>
                </c:pt>
                <c:pt idx="1214">
                  <c:v>44334</c:v>
                </c:pt>
                <c:pt idx="1215">
                  <c:v>44333</c:v>
                </c:pt>
                <c:pt idx="1216">
                  <c:v>44330</c:v>
                </c:pt>
                <c:pt idx="1217">
                  <c:v>44328</c:v>
                </c:pt>
                <c:pt idx="1218">
                  <c:v>44327</c:v>
                </c:pt>
                <c:pt idx="1219">
                  <c:v>44326</c:v>
                </c:pt>
                <c:pt idx="1220">
                  <c:v>44323</c:v>
                </c:pt>
                <c:pt idx="1221">
                  <c:v>44322</c:v>
                </c:pt>
                <c:pt idx="1222">
                  <c:v>44321</c:v>
                </c:pt>
                <c:pt idx="1223">
                  <c:v>44320</c:v>
                </c:pt>
                <c:pt idx="1224">
                  <c:v>44319</c:v>
                </c:pt>
                <c:pt idx="1225">
                  <c:v>44316</c:v>
                </c:pt>
                <c:pt idx="1226">
                  <c:v>44315</c:v>
                </c:pt>
                <c:pt idx="1227">
                  <c:v>44314</c:v>
                </c:pt>
                <c:pt idx="1228">
                  <c:v>44313</c:v>
                </c:pt>
                <c:pt idx="1229">
                  <c:v>44312</c:v>
                </c:pt>
                <c:pt idx="1230">
                  <c:v>44309</c:v>
                </c:pt>
                <c:pt idx="1231">
                  <c:v>44308</c:v>
                </c:pt>
                <c:pt idx="1232">
                  <c:v>44306</c:v>
                </c:pt>
                <c:pt idx="1233">
                  <c:v>44305</c:v>
                </c:pt>
                <c:pt idx="1234">
                  <c:v>44302</c:v>
                </c:pt>
                <c:pt idx="1235">
                  <c:v>44301</c:v>
                </c:pt>
                <c:pt idx="1236">
                  <c:v>44299</c:v>
                </c:pt>
                <c:pt idx="1237">
                  <c:v>44298</c:v>
                </c:pt>
              </c:numCache>
            </c:numRef>
          </c:cat>
          <c:val>
            <c:numRef>
              <c:f>Volume!$F$2:$F$1239</c:f>
              <c:numCache>
                <c:formatCode>#,##0</c:formatCode>
                <c:ptCount val="1238"/>
                <c:pt idx="0">
                  <c:v>7.1527019999999997</c:v>
                </c:pt>
                <c:pt idx="1">
                  <c:v>6.2422560000000002</c:v>
                </c:pt>
                <c:pt idx="2">
                  <c:v>8.4095589999999998</c:v>
                </c:pt>
                <c:pt idx="3">
                  <c:v>6.2881520000000002</c:v>
                </c:pt>
                <c:pt idx="4">
                  <c:v>6.6821339999999996</c:v>
                </c:pt>
                <c:pt idx="5">
                  <c:v>9.6466989999999999</c:v>
                </c:pt>
                <c:pt idx="6">
                  <c:v>8.3391359999999999</c:v>
                </c:pt>
                <c:pt idx="7">
                  <c:v>9.7065280000000005</c:v>
                </c:pt>
                <c:pt idx="8">
                  <c:v>7.2046049999999999</c:v>
                </c:pt>
                <c:pt idx="9">
                  <c:v>6.6373129999999998</c:v>
                </c:pt>
                <c:pt idx="10">
                  <c:v>4.4407899999999998</c:v>
                </c:pt>
                <c:pt idx="11">
                  <c:v>5.5221330000000002</c:v>
                </c:pt>
                <c:pt idx="12">
                  <c:v>5.6603870000000001</c:v>
                </c:pt>
                <c:pt idx="13">
                  <c:v>5.8788650000000002</c:v>
                </c:pt>
                <c:pt idx="14">
                  <c:v>6.6635739999999997</c:v>
                </c:pt>
                <c:pt idx="15">
                  <c:v>4.5644460000000002</c:v>
                </c:pt>
                <c:pt idx="16">
                  <c:v>6.9453050000000003</c:v>
                </c:pt>
                <c:pt idx="17">
                  <c:v>6.0715680000000001</c:v>
                </c:pt>
                <c:pt idx="18">
                  <c:v>5.9198040000000001</c:v>
                </c:pt>
                <c:pt idx="19">
                  <c:v>6.579815</c:v>
                </c:pt>
                <c:pt idx="20">
                  <c:v>19.912627000000001</c:v>
                </c:pt>
                <c:pt idx="21">
                  <c:v>8.7176449999999992</c:v>
                </c:pt>
                <c:pt idx="22">
                  <c:v>9.4655120000000004</c:v>
                </c:pt>
                <c:pt idx="23">
                  <c:v>9.578303</c:v>
                </c:pt>
                <c:pt idx="24">
                  <c:v>5.445951</c:v>
                </c:pt>
                <c:pt idx="25">
                  <c:v>6.016159</c:v>
                </c:pt>
                <c:pt idx="26">
                  <c:v>6.4735310000000004</c:v>
                </c:pt>
                <c:pt idx="27">
                  <c:v>6.6550710000000004</c:v>
                </c:pt>
                <c:pt idx="28">
                  <c:v>8.2679170000000006</c:v>
                </c:pt>
                <c:pt idx="29">
                  <c:v>9.8296500000000009</c:v>
                </c:pt>
                <c:pt idx="30">
                  <c:v>8.0706150000000001</c:v>
                </c:pt>
                <c:pt idx="31">
                  <c:v>5.5396960000000002</c:v>
                </c:pt>
                <c:pt idx="32">
                  <c:v>4.7405799999999996</c:v>
                </c:pt>
                <c:pt idx="33">
                  <c:v>5.8439069999999997</c:v>
                </c:pt>
                <c:pt idx="34">
                  <c:v>8.1686289999999993</c:v>
                </c:pt>
                <c:pt idx="35">
                  <c:v>9.1895050000000005</c:v>
                </c:pt>
                <c:pt idx="36">
                  <c:v>5.1422910000000002</c:v>
                </c:pt>
                <c:pt idx="37">
                  <c:v>9.4895790000000009</c:v>
                </c:pt>
                <c:pt idx="38">
                  <c:v>6.2331490000000001</c:v>
                </c:pt>
                <c:pt idx="39">
                  <c:v>6.4747729999999999</c:v>
                </c:pt>
                <c:pt idx="40">
                  <c:v>5.8863190000000003</c:v>
                </c:pt>
                <c:pt idx="41">
                  <c:v>7.6248579999999997</c:v>
                </c:pt>
                <c:pt idx="42">
                  <c:v>9.1011950000000006</c:v>
                </c:pt>
                <c:pt idx="43">
                  <c:v>15.366228</c:v>
                </c:pt>
                <c:pt idx="44">
                  <c:v>35.645158000000002</c:v>
                </c:pt>
                <c:pt idx="45">
                  <c:v>14.048558999999999</c:v>
                </c:pt>
                <c:pt idx="46">
                  <c:v>27.044492999999999</c:v>
                </c:pt>
                <c:pt idx="47">
                  <c:v>12.410845</c:v>
                </c:pt>
                <c:pt idx="48">
                  <c:v>6.9252909999999996</c:v>
                </c:pt>
                <c:pt idx="49">
                  <c:v>6.7528819999999996</c:v>
                </c:pt>
                <c:pt idx="50">
                  <c:v>7.9300480000000002</c:v>
                </c:pt>
                <c:pt idx="51">
                  <c:v>8.1283720000000006</c:v>
                </c:pt>
                <c:pt idx="52">
                  <c:v>7.8836959999999996</c:v>
                </c:pt>
                <c:pt idx="53">
                  <c:v>5.0863649999999998</c:v>
                </c:pt>
                <c:pt idx="54">
                  <c:v>6.964569</c:v>
                </c:pt>
                <c:pt idx="55">
                  <c:v>10.947879</c:v>
                </c:pt>
                <c:pt idx="56">
                  <c:v>7.1413880000000001</c:v>
                </c:pt>
                <c:pt idx="57">
                  <c:v>9.2520240000000005</c:v>
                </c:pt>
                <c:pt idx="58">
                  <c:v>10.019235</c:v>
                </c:pt>
                <c:pt idx="59">
                  <c:v>8.3672190000000004</c:v>
                </c:pt>
                <c:pt idx="60">
                  <c:v>7.7778099999999997</c:v>
                </c:pt>
                <c:pt idx="61">
                  <c:v>5.6601619999999997</c:v>
                </c:pt>
                <c:pt idx="62">
                  <c:v>6.2553169999999998</c:v>
                </c:pt>
                <c:pt idx="63">
                  <c:v>7.0880470000000004</c:v>
                </c:pt>
                <c:pt idx="64">
                  <c:v>7.7825389999999999</c:v>
                </c:pt>
                <c:pt idx="65">
                  <c:v>13.232939</c:v>
                </c:pt>
                <c:pt idx="66">
                  <c:v>23.158835</c:v>
                </c:pt>
                <c:pt idx="67">
                  <c:v>38.027611999999998</c:v>
                </c:pt>
                <c:pt idx="68">
                  <c:v>102.998642</c:v>
                </c:pt>
                <c:pt idx="69">
                  <c:v>12.510973</c:v>
                </c:pt>
                <c:pt idx="70">
                  <c:v>20.825008</c:v>
                </c:pt>
                <c:pt idx="71">
                  <c:v>13.224486000000001</c:v>
                </c:pt>
                <c:pt idx="72">
                  <c:v>5.0252160000000003</c:v>
                </c:pt>
                <c:pt idx="73">
                  <c:v>2.0420060000000002</c:v>
                </c:pt>
                <c:pt idx="74">
                  <c:v>1.877813</c:v>
                </c:pt>
                <c:pt idx="75">
                  <c:v>1.4382919999999999</c:v>
                </c:pt>
                <c:pt idx="76">
                  <c:v>1.474329</c:v>
                </c:pt>
                <c:pt idx="77">
                  <c:v>1.9532529999999999</c:v>
                </c:pt>
                <c:pt idx="78">
                  <c:v>3.6631010000000002</c:v>
                </c:pt>
                <c:pt idx="79">
                  <c:v>2.160269</c:v>
                </c:pt>
                <c:pt idx="80">
                  <c:v>4.7417309999999997</c:v>
                </c:pt>
                <c:pt idx="81">
                  <c:v>3.9693969999999998</c:v>
                </c:pt>
                <c:pt idx="82">
                  <c:v>3.1042800000000002</c:v>
                </c:pt>
                <c:pt idx="83">
                  <c:v>4.0426609999999998</c:v>
                </c:pt>
                <c:pt idx="84">
                  <c:v>3.0096099999999999</c:v>
                </c:pt>
                <c:pt idx="85">
                  <c:v>2.5982029999999998</c:v>
                </c:pt>
                <c:pt idx="86">
                  <c:v>3.3563149999999999</c:v>
                </c:pt>
                <c:pt idx="87">
                  <c:v>3.2433779999999999</c:v>
                </c:pt>
                <c:pt idx="88">
                  <c:v>4.9465180000000002</c:v>
                </c:pt>
                <c:pt idx="89">
                  <c:v>5.3598420000000004</c:v>
                </c:pt>
                <c:pt idx="90">
                  <c:v>10.977582999999999</c:v>
                </c:pt>
                <c:pt idx="91">
                  <c:v>9.8095350000000003</c:v>
                </c:pt>
                <c:pt idx="92">
                  <c:v>2.5556809999999999</c:v>
                </c:pt>
                <c:pt idx="93">
                  <c:v>2.3907780000000001</c:v>
                </c:pt>
                <c:pt idx="94">
                  <c:v>2.9509699999999999</c:v>
                </c:pt>
                <c:pt idx="95">
                  <c:v>3.136355</c:v>
                </c:pt>
                <c:pt idx="96">
                  <c:v>13.111022999999999</c:v>
                </c:pt>
                <c:pt idx="97">
                  <c:v>7.1622060000000003</c:v>
                </c:pt>
                <c:pt idx="98">
                  <c:v>3.6024349999999998</c:v>
                </c:pt>
                <c:pt idx="99">
                  <c:v>7.1642979999999996</c:v>
                </c:pt>
                <c:pt idx="100">
                  <c:v>2.7114579999999999</c:v>
                </c:pt>
                <c:pt idx="101">
                  <c:v>2.271236</c:v>
                </c:pt>
                <c:pt idx="102">
                  <c:v>3.5775410000000001</c:v>
                </c:pt>
                <c:pt idx="103">
                  <c:v>3.6101009999999998</c:v>
                </c:pt>
                <c:pt idx="104">
                  <c:v>1.9935609999999999</c:v>
                </c:pt>
                <c:pt idx="105">
                  <c:v>2.3135469999999998</c:v>
                </c:pt>
                <c:pt idx="106">
                  <c:v>2.081372</c:v>
                </c:pt>
                <c:pt idx="107">
                  <c:v>3.0020690000000001</c:v>
                </c:pt>
                <c:pt idx="108">
                  <c:v>3.9780959999999999</c:v>
                </c:pt>
                <c:pt idx="109">
                  <c:v>4.6327290000000003</c:v>
                </c:pt>
                <c:pt idx="110">
                  <c:v>2.248942</c:v>
                </c:pt>
                <c:pt idx="111">
                  <c:v>2.3360430000000001</c:v>
                </c:pt>
                <c:pt idx="112">
                  <c:v>2.9819969999999998</c:v>
                </c:pt>
                <c:pt idx="113">
                  <c:v>0.86104400000000003</c:v>
                </c:pt>
                <c:pt idx="114">
                  <c:v>4.9633620000000001</c:v>
                </c:pt>
                <c:pt idx="115">
                  <c:v>3.6829689999999999</c:v>
                </c:pt>
                <c:pt idx="116">
                  <c:v>3.2026949999999998</c:v>
                </c:pt>
                <c:pt idx="117">
                  <c:v>3.2095099999999999</c:v>
                </c:pt>
                <c:pt idx="118">
                  <c:v>3.2852929999999998</c:v>
                </c:pt>
                <c:pt idx="119">
                  <c:v>2.8915060000000001</c:v>
                </c:pt>
                <c:pt idx="120">
                  <c:v>3.046643</c:v>
                </c:pt>
                <c:pt idx="121">
                  <c:v>4.0260150000000001</c:v>
                </c:pt>
                <c:pt idx="122">
                  <c:v>8.7651819999999994</c:v>
                </c:pt>
                <c:pt idx="123">
                  <c:v>7.4430170000000002</c:v>
                </c:pt>
                <c:pt idx="124">
                  <c:v>2.5593530000000002</c:v>
                </c:pt>
                <c:pt idx="125">
                  <c:v>3.140339</c:v>
                </c:pt>
                <c:pt idx="126">
                  <c:v>3.4305629999999998</c:v>
                </c:pt>
                <c:pt idx="127">
                  <c:v>4.6774129999999996</c:v>
                </c:pt>
                <c:pt idx="128">
                  <c:v>3.9729549999999998</c:v>
                </c:pt>
                <c:pt idx="129">
                  <c:v>3.4348290000000001</c:v>
                </c:pt>
                <c:pt idx="130">
                  <c:v>4.1372049999999998</c:v>
                </c:pt>
                <c:pt idx="131">
                  <c:v>3.8585780000000001</c:v>
                </c:pt>
                <c:pt idx="132">
                  <c:v>6.6744640000000004</c:v>
                </c:pt>
                <c:pt idx="133">
                  <c:v>5.5371940000000004</c:v>
                </c:pt>
                <c:pt idx="134">
                  <c:v>6.4333539999999996</c:v>
                </c:pt>
                <c:pt idx="135">
                  <c:v>7.3796179999999998</c:v>
                </c:pt>
                <c:pt idx="136">
                  <c:v>17.573056999999999</c:v>
                </c:pt>
                <c:pt idx="137">
                  <c:v>10.201112</c:v>
                </c:pt>
                <c:pt idx="138">
                  <c:v>18.797234</c:v>
                </c:pt>
                <c:pt idx="139">
                  <c:v>5.594449</c:v>
                </c:pt>
                <c:pt idx="140">
                  <c:v>6.8962580000000004</c:v>
                </c:pt>
                <c:pt idx="141">
                  <c:v>5.8149329999999999</c:v>
                </c:pt>
                <c:pt idx="142">
                  <c:v>3.863086</c:v>
                </c:pt>
                <c:pt idx="143">
                  <c:v>4.123272</c:v>
                </c:pt>
                <c:pt idx="144">
                  <c:v>4.5415840000000003</c:v>
                </c:pt>
                <c:pt idx="145">
                  <c:v>6.3770150000000001</c:v>
                </c:pt>
                <c:pt idx="146">
                  <c:v>9.4981439999999999</c:v>
                </c:pt>
                <c:pt idx="147">
                  <c:v>20.277591999999999</c:v>
                </c:pt>
                <c:pt idx="148">
                  <c:v>5.6441809999999997</c:v>
                </c:pt>
                <c:pt idx="149">
                  <c:v>4.853561</c:v>
                </c:pt>
                <c:pt idx="150">
                  <c:v>7.5944989999999999</c:v>
                </c:pt>
                <c:pt idx="151">
                  <c:v>5.3193619999999999</c:v>
                </c:pt>
                <c:pt idx="152">
                  <c:v>2.4199950000000001</c:v>
                </c:pt>
                <c:pt idx="153">
                  <c:v>3.8772890000000002</c:v>
                </c:pt>
                <c:pt idx="154">
                  <c:v>5.45404</c:v>
                </c:pt>
                <c:pt idx="155">
                  <c:v>4.0598289999999997</c:v>
                </c:pt>
                <c:pt idx="156">
                  <c:v>3.4837850000000001</c:v>
                </c:pt>
                <c:pt idx="157">
                  <c:v>4.6334080000000002</c:v>
                </c:pt>
                <c:pt idx="158">
                  <c:v>5.2920790000000002</c:v>
                </c:pt>
                <c:pt idx="159">
                  <c:v>9.1078229999999998</c:v>
                </c:pt>
                <c:pt idx="160">
                  <c:v>5.392512</c:v>
                </c:pt>
                <c:pt idx="161">
                  <c:v>3.610633</c:v>
                </c:pt>
                <c:pt idx="162">
                  <c:v>2.1409720000000001</c:v>
                </c:pt>
                <c:pt idx="163">
                  <c:v>2.9248319999999999</c:v>
                </c:pt>
                <c:pt idx="164">
                  <c:v>2.2829009999999998</c:v>
                </c:pt>
                <c:pt idx="165">
                  <c:v>2.5511460000000001</c:v>
                </c:pt>
                <c:pt idx="166">
                  <c:v>3.4312800000000001</c:v>
                </c:pt>
                <c:pt idx="167">
                  <c:v>3.1498910000000002</c:v>
                </c:pt>
                <c:pt idx="168">
                  <c:v>3.9349400000000001</c:v>
                </c:pt>
                <c:pt idx="169">
                  <c:v>2.0419689999999999</c:v>
                </c:pt>
                <c:pt idx="170">
                  <c:v>4.192933</c:v>
                </c:pt>
                <c:pt idx="171">
                  <c:v>3.4385080000000001</c:v>
                </c:pt>
                <c:pt idx="172">
                  <c:v>3.472092</c:v>
                </c:pt>
                <c:pt idx="173">
                  <c:v>3.1847400000000001</c:v>
                </c:pt>
                <c:pt idx="174">
                  <c:v>4.4439719999999996</c:v>
                </c:pt>
                <c:pt idx="175">
                  <c:v>2.4945080000000002</c:v>
                </c:pt>
                <c:pt idx="176">
                  <c:v>3.2468629999999998</c:v>
                </c:pt>
                <c:pt idx="177">
                  <c:v>2.7135020000000001</c:v>
                </c:pt>
                <c:pt idx="178">
                  <c:v>1.895697</c:v>
                </c:pt>
                <c:pt idx="179">
                  <c:v>3.200132</c:v>
                </c:pt>
                <c:pt idx="180">
                  <c:v>9.2285210000000006</c:v>
                </c:pt>
                <c:pt idx="181">
                  <c:v>3.3609369999999998</c:v>
                </c:pt>
                <c:pt idx="182">
                  <c:v>3.1938080000000002</c:v>
                </c:pt>
                <c:pt idx="183">
                  <c:v>3.3572630000000001</c:v>
                </c:pt>
                <c:pt idx="184">
                  <c:v>4.0883029999999998</c:v>
                </c:pt>
                <c:pt idx="185">
                  <c:v>3.3855309999999998</c:v>
                </c:pt>
                <c:pt idx="186">
                  <c:v>4.3755269999999999</c:v>
                </c:pt>
                <c:pt idx="187">
                  <c:v>2.9299650000000002</c:v>
                </c:pt>
                <c:pt idx="188">
                  <c:v>3.4035859999999998</c:v>
                </c:pt>
                <c:pt idx="189">
                  <c:v>4.1243359999999996</c:v>
                </c:pt>
                <c:pt idx="190">
                  <c:v>3.812592</c:v>
                </c:pt>
                <c:pt idx="191">
                  <c:v>5.9389640000000004</c:v>
                </c:pt>
                <c:pt idx="192">
                  <c:v>7.3430949999999999</c:v>
                </c:pt>
                <c:pt idx="193">
                  <c:v>4.519908</c:v>
                </c:pt>
                <c:pt idx="194">
                  <c:v>4.6433289999999996</c:v>
                </c:pt>
                <c:pt idx="195">
                  <c:v>8.1047999999999991</c:v>
                </c:pt>
                <c:pt idx="196">
                  <c:v>5.5487029999999997</c:v>
                </c:pt>
                <c:pt idx="197">
                  <c:v>7.7717390000000002</c:v>
                </c:pt>
                <c:pt idx="198">
                  <c:v>8.5389429999999997</c:v>
                </c:pt>
                <c:pt idx="199">
                  <c:v>6.0463550000000001</c:v>
                </c:pt>
                <c:pt idx="200">
                  <c:v>7.0310779999999999</c:v>
                </c:pt>
                <c:pt idx="201">
                  <c:v>7.9429030000000003</c:v>
                </c:pt>
                <c:pt idx="202">
                  <c:v>7.0284259999999996</c:v>
                </c:pt>
                <c:pt idx="203">
                  <c:v>9.9289839999999998</c:v>
                </c:pt>
                <c:pt idx="204">
                  <c:v>10.010847999999999</c:v>
                </c:pt>
                <c:pt idx="205">
                  <c:v>8.6080220000000001</c:v>
                </c:pt>
                <c:pt idx="206">
                  <c:v>14.101653000000001</c:v>
                </c:pt>
                <c:pt idx="207">
                  <c:v>12.394178999999999</c:v>
                </c:pt>
                <c:pt idx="208">
                  <c:v>14.651361</c:v>
                </c:pt>
                <c:pt idx="209">
                  <c:v>41.141370000000002</c:v>
                </c:pt>
                <c:pt idx="210">
                  <c:v>6.074713</c:v>
                </c:pt>
                <c:pt idx="211">
                  <c:v>7.2380019999999998</c:v>
                </c:pt>
                <c:pt idx="212">
                  <c:v>12.948295999999999</c:v>
                </c:pt>
                <c:pt idx="213">
                  <c:v>7.4358760000000004</c:v>
                </c:pt>
                <c:pt idx="214">
                  <c:v>11.71205</c:v>
                </c:pt>
                <c:pt idx="215">
                  <c:v>10.198617</c:v>
                </c:pt>
                <c:pt idx="216">
                  <c:v>15.111176</c:v>
                </c:pt>
                <c:pt idx="217">
                  <c:v>7.7347729999999997</c:v>
                </c:pt>
                <c:pt idx="218">
                  <c:v>10.405435000000001</c:v>
                </c:pt>
                <c:pt idx="219">
                  <c:v>13.428122999999999</c:v>
                </c:pt>
                <c:pt idx="220">
                  <c:v>18.449681999999999</c:v>
                </c:pt>
                <c:pt idx="221">
                  <c:v>26.550311000000001</c:v>
                </c:pt>
                <c:pt idx="222">
                  <c:v>45.361621</c:v>
                </c:pt>
                <c:pt idx="223">
                  <c:v>8.9961310000000001</c:v>
                </c:pt>
                <c:pt idx="224">
                  <c:v>15.252942000000001</c:v>
                </c:pt>
                <c:pt idx="225">
                  <c:v>5.6219419999999998</c:v>
                </c:pt>
                <c:pt idx="226">
                  <c:v>13.898275</c:v>
                </c:pt>
                <c:pt idx="227">
                  <c:v>5.3046579999999999</c:v>
                </c:pt>
                <c:pt idx="228">
                  <c:v>3.395213</c:v>
                </c:pt>
                <c:pt idx="229">
                  <c:v>6.1711280000000004</c:v>
                </c:pt>
                <c:pt idx="230">
                  <c:v>3.5913360000000001</c:v>
                </c:pt>
                <c:pt idx="231">
                  <c:v>3.179424</c:v>
                </c:pt>
                <c:pt idx="232">
                  <c:v>9.2178500000000003</c:v>
                </c:pt>
                <c:pt idx="233">
                  <c:v>3.0091299999999999</c:v>
                </c:pt>
                <c:pt idx="234">
                  <c:v>3.1302639999999999</c:v>
                </c:pt>
                <c:pt idx="235">
                  <c:v>4.7687679999999997</c:v>
                </c:pt>
                <c:pt idx="236">
                  <c:v>6.8579699999999999</c:v>
                </c:pt>
                <c:pt idx="237">
                  <c:v>7.0786379999999998</c:v>
                </c:pt>
                <c:pt idx="238">
                  <c:v>5.1919769999999996</c:v>
                </c:pt>
                <c:pt idx="239">
                  <c:v>5.0665459999999998</c:v>
                </c:pt>
                <c:pt idx="240">
                  <c:v>5.1963379999999999</c:v>
                </c:pt>
                <c:pt idx="241">
                  <c:v>6.2032590000000001</c:v>
                </c:pt>
                <c:pt idx="242">
                  <c:v>6.672237</c:v>
                </c:pt>
                <c:pt idx="243">
                  <c:v>6.0286770000000001</c:v>
                </c:pt>
                <c:pt idx="244">
                  <c:v>5.0388950000000001</c:v>
                </c:pt>
                <c:pt idx="245">
                  <c:v>3.7405349999999999</c:v>
                </c:pt>
                <c:pt idx="246">
                  <c:v>4.5876419999999998</c:v>
                </c:pt>
                <c:pt idx="247">
                  <c:v>8.6381610000000002</c:v>
                </c:pt>
                <c:pt idx="248">
                  <c:v>5.6390500000000001</c:v>
                </c:pt>
                <c:pt idx="249">
                  <c:v>6.0364639999999996</c:v>
                </c:pt>
                <c:pt idx="250">
                  <c:v>7.0263720000000003</c:v>
                </c:pt>
                <c:pt idx="251">
                  <c:v>5.049493</c:v>
                </c:pt>
                <c:pt idx="252">
                  <c:v>7.1346930000000004</c:v>
                </c:pt>
                <c:pt idx="253">
                  <c:v>7.9972120000000002</c:v>
                </c:pt>
                <c:pt idx="254">
                  <c:v>6.8264310000000004</c:v>
                </c:pt>
                <c:pt idx="255">
                  <c:v>12.41901</c:v>
                </c:pt>
                <c:pt idx="256">
                  <c:v>15.714494999999999</c:v>
                </c:pt>
                <c:pt idx="257">
                  <c:v>17.632926999999999</c:v>
                </c:pt>
                <c:pt idx="258">
                  <c:v>13.396119000000001</c:v>
                </c:pt>
                <c:pt idx="259">
                  <c:v>22.821539000000001</c:v>
                </c:pt>
                <c:pt idx="260">
                  <c:v>5.3370730000000002</c:v>
                </c:pt>
                <c:pt idx="261">
                  <c:v>5.3481110000000003</c:v>
                </c:pt>
                <c:pt idx="262">
                  <c:v>5.4911199999999996</c:v>
                </c:pt>
                <c:pt idx="263">
                  <c:v>8.6582070000000009</c:v>
                </c:pt>
                <c:pt idx="264">
                  <c:v>8.0335339999999995</c:v>
                </c:pt>
                <c:pt idx="265">
                  <c:v>6.4987959999999996</c:v>
                </c:pt>
                <c:pt idx="266">
                  <c:v>18.401979999999998</c:v>
                </c:pt>
                <c:pt idx="267">
                  <c:v>12.571655</c:v>
                </c:pt>
                <c:pt idx="268">
                  <c:v>28.399265</c:v>
                </c:pt>
                <c:pt idx="269">
                  <c:v>15.287648000000001</c:v>
                </c:pt>
                <c:pt idx="270">
                  <c:v>16.542017999999999</c:v>
                </c:pt>
                <c:pt idx="271">
                  <c:v>12.212186000000001</c:v>
                </c:pt>
                <c:pt idx="272">
                  <c:v>5.9332979999999997</c:v>
                </c:pt>
                <c:pt idx="273">
                  <c:v>7.5469309999999998</c:v>
                </c:pt>
                <c:pt idx="274">
                  <c:v>10.785069</c:v>
                </c:pt>
                <c:pt idx="275">
                  <c:v>20.755098</c:v>
                </c:pt>
                <c:pt idx="276">
                  <c:v>27.929863000000001</c:v>
                </c:pt>
                <c:pt idx="277">
                  <c:v>55.921697999999999</c:v>
                </c:pt>
                <c:pt idx="278">
                  <c:v>8.43018</c:v>
                </c:pt>
                <c:pt idx="279">
                  <c:v>13.43746</c:v>
                </c:pt>
                <c:pt idx="280">
                  <c:v>6.9185930000000004</c:v>
                </c:pt>
                <c:pt idx="281">
                  <c:v>9.2799910000000008</c:v>
                </c:pt>
                <c:pt idx="282">
                  <c:v>14.383718999999999</c:v>
                </c:pt>
                <c:pt idx="283">
                  <c:v>5.9179769999999996</c:v>
                </c:pt>
                <c:pt idx="284">
                  <c:v>6.2393700000000001</c:v>
                </c:pt>
                <c:pt idx="285">
                  <c:v>4.8975109999999997</c:v>
                </c:pt>
                <c:pt idx="286">
                  <c:v>4.3363579999999997</c:v>
                </c:pt>
                <c:pt idx="287">
                  <c:v>10.360639000000001</c:v>
                </c:pt>
                <c:pt idx="288">
                  <c:v>15.907299999999999</c:v>
                </c:pt>
                <c:pt idx="289">
                  <c:v>22.386316999999998</c:v>
                </c:pt>
                <c:pt idx="290">
                  <c:v>46.000881999999997</c:v>
                </c:pt>
                <c:pt idx="291">
                  <c:v>23.858115999999999</c:v>
                </c:pt>
                <c:pt idx="292">
                  <c:v>10.326411</c:v>
                </c:pt>
                <c:pt idx="293">
                  <c:v>7.673095</c:v>
                </c:pt>
                <c:pt idx="294">
                  <c:v>8.7365709999999996</c:v>
                </c:pt>
                <c:pt idx="295">
                  <c:v>5.4673400000000001</c:v>
                </c:pt>
                <c:pt idx="296">
                  <c:v>3.895985</c:v>
                </c:pt>
                <c:pt idx="297">
                  <c:v>6.0838320000000001</c:v>
                </c:pt>
                <c:pt idx="298">
                  <c:v>5.5633800000000004</c:v>
                </c:pt>
                <c:pt idx="299">
                  <c:v>7.7583979999999997</c:v>
                </c:pt>
                <c:pt idx="300">
                  <c:v>9.4647079999999999</c:v>
                </c:pt>
                <c:pt idx="301">
                  <c:v>24.210277999999999</c:v>
                </c:pt>
                <c:pt idx="302">
                  <c:v>23.382353999999999</c:v>
                </c:pt>
                <c:pt idx="303">
                  <c:v>3.5679080000000001</c:v>
                </c:pt>
                <c:pt idx="304">
                  <c:v>6.0502859999999998</c:v>
                </c:pt>
                <c:pt idx="305">
                  <c:v>8.5233229999999995</c:v>
                </c:pt>
                <c:pt idx="306">
                  <c:v>4.1294510000000004</c:v>
                </c:pt>
                <c:pt idx="307">
                  <c:v>1.7123060000000001</c:v>
                </c:pt>
                <c:pt idx="308">
                  <c:v>2.8999920000000001</c:v>
                </c:pt>
                <c:pt idx="309">
                  <c:v>2.5939570000000001</c:v>
                </c:pt>
                <c:pt idx="310">
                  <c:v>4.4051410000000004</c:v>
                </c:pt>
                <c:pt idx="311">
                  <c:v>2.5431560000000002</c:v>
                </c:pt>
                <c:pt idx="312">
                  <c:v>2.4810620000000001</c:v>
                </c:pt>
                <c:pt idx="313">
                  <c:v>2.9262959999999998</c:v>
                </c:pt>
                <c:pt idx="314">
                  <c:v>12.688226999999999</c:v>
                </c:pt>
                <c:pt idx="315">
                  <c:v>3.8137430000000001</c:v>
                </c:pt>
                <c:pt idx="316">
                  <c:v>1.6046210000000001</c:v>
                </c:pt>
                <c:pt idx="317">
                  <c:v>1.4283680000000001</c:v>
                </c:pt>
                <c:pt idx="318">
                  <c:v>1.5886150000000001</c:v>
                </c:pt>
                <c:pt idx="319">
                  <c:v>2.4288859999999999</c:v>
                </c:pt>
                <c:pt idx="320">
                  <c:v>2.9771109999999998</c:v>
                </c:pt>
                <c:pt idx="321">
                  <c:v>2.4810620000000001</c:v>
                </c:pt>
                <c:pt idx="322">
                  <c:v>2.3789129999999998</c:v>
                </c:pt>
                <c:pt idx="323">
                  <c:v>4.2459369999999996</c:v>
                </c:pt>
                <c:pt idx="324">
                  <c:v>2.7971170000000001</c:v>
                </c:pt>
                <c:pt idx="325">
                  <c:v>3.244183</c:v>
                </c:pt>
                <c:pt idx="326">
                  <c:v>4.2057650000000004</c:v>
                </c:pt>
                <c:pt idx="327">
                  <c:v>11.348824</c:v>
                </c:pt>
                <c:pt idx="328">
                  <c:v>3.9502999999999999</c:v>
                </c:pt>
                <c:pt idx="329">
                  <c:v>5.8384130000000001</c:v>
                </c:pt>
                <c:pt idx="330">
                  <c:v>11.669884</c:v>
                </c:pt>
                <c:pt idx="331">
                  <c:v>2.835893</c:v>
                </c:pt>
                <c:pt idx="332">
                  <c:v>5.0165870000000004</c:v>
                </c:pt>
                <c:pt idx="333">
                  <c:v>3.1994159999999998</c:v>
                </c:pt>
                <c:pt idx="334">
                  <c:v>4.2102830000000004</c:v>
                </c:pt>
                <c:pt idx="335">
                  <c:v>3.572568</c:v>
                </c:pt>
                <c:pt idx="336">
                  <c:v>4.5002709999999997</c:v>
                </c:pt>
                <c:pt idx="337">
                  <c:v>5.5270979999999996</c:v>
                </c:pt>
                <c:pt idx="338">
                  <c:v>3.7189719999999999</c:v>
                </c:pt>
                <c:pt idx="339">
                  <c:v>12.098122999999999</c:v>
                </c:pt>
                <c:pt idx="340">
                  <c:v>2.7081439999999999</c:v>
                </c:pt>
                <c:pt idx="341">
                  <c:v>3.5993379999999999</c:v>
                </c:pt>
                <c:pt idx="342">
                  <c:v>5.1663059999999996</c:v>
                </c:pt>
                <c:pt idx="343">
                  <c:v>4.4518110000000002</c:v>
                </c:pt>
                <c:pt idx="344">
                  <c:v>3.8141970000000001</c:v>
                </c:pt>
                <c:pt idx="345">
                  <c:v>5.2363030000000004</c:v>
                </c:pt>
                <c:pt idx="346">
                  <c:v>3.6689600000000002</c:v>
                </c:pt>
                <c:pt idx="347">
                  <c:v>4.8994460000000002</c:v>
                </c:pt>
                <c:pt idx="348">
                  <c:v>8.1787299999999998</c:v>
                </c:pt>
                <c:pt idx="349">
                  <c:v>8.3281100000000006</c:v>
                </c:pt>
                <c:pt idx="350">
                  <c:v>6.2517050000000003</c:v>
                </c:pt>
                <c:pt idx="351">
                  <c:v>7.2785000000000002</c:v>
                </c:pt>
                <c:pt idx="352">
                  <c:v>5.2622540000000004</c:v>
                </c:pt>
                <c:pt idx="353">
                  <c:v>1.4086270000000001</c:v>
                </c:pt>
                <c:pt idx="354">
                  <c:v>6.6089950000000002</c:v>
                </c:pt>
                <c:pt idx="355">
                  <c:v>14.783053000000001</c:v>
                </c:pt>
                <c:pt idx="356">
                  <c:v>3.96272</c:v>
                </c:pt>
                <c:pt idx="357">
                  <c:v>6.738378</c:v>
                </c:pt>
                <c:pt idx="358">
                  <c:v>5.2911530000000004</c:v>
                </c:pt>
                <c:pt idx="359">
                  <c:v>3.737733</c:v>
                </c:pt>
                <c:pt idx="360">
                  <c:v>7.6764640000000002</c:v>
                </c:pt>
                <c:pt idx="361">
                  <c:v>4.7763390000000001</c:v>
                </c:pt>
                <c:pt idx="362">
                  <c:v>2.9249339999999999</c:v>
                </c:pt>
                <c:pt idx="363">
                  <c:v>4.7062520000000001</c:v>
                </c:pt>
                <c:pt idx="364">
                  <c:v>19.634045</c:v>
                </c:pt>
                <c:pt idx="365">
                  <c:v>4.8891530000000003</c:v>
                </c:pt>
                <c:pt idx="366">
                  <c:v>2.7793450000000002</c:v>
                </c:pt>
                <c:pt idx="367">
                  <c:v>2.8739140000000001</c:v>
                </c:pt>
                <c:pt idx="368">
                  <c:v>4.3457650000000001</c:v>
                </c:pt>
                <c:pt idx="369">
                  <c:v>3.3842099999999999</c:v>
                </c:pt>
                <c:pt idx="370">
                  <c:v>7.8339169999999996</c:v>
                </c:pt>
                <c:pt idx="371">
                  <c:v>19.576332000000001</c:v>
                </c:pt>
                <c:pt idx="372">
                  <c:v>13.067372000000001</c:v>
                </c:pt>
                <c:pt idx="373">
                  <c:v>6.4872379999999996</c:v>
                </c:pt>
                <c:pt idx="374">
                  <c:v>3.394155</c:v>
                </c:pt>
                <c:pt idx="375">
                  <c:v>2.9457499999999999</c:v>
                </c:pt>
                <c:pt idx="376">
                  <c:v>4.4864509999999997</c:v>
                </c:pt>
                <c:pt idx="377">
                  <c:v>4.3433440000000001</c:v>
                </c:pt>
                <c:pt idx="378">
                  <c:v>4.3992040000000001</c:v>
                </c:pt>
                <c:pt idx="379">
                  <c:v>4.4306229999999998</c:v>
                </c:pt>
                <c:pt idx="380">
                  <c:v>4.0435220000000003</c:v>
                </c:pt>
                <c:pt idx="381">
                  <c:v>4.7829269999999999</c:v>
                </c:pt>
                <c:pt idx="382">
                  <c:v>25.018038000000001</c:v>
                </c:pt>
                <c:pt idx="383">
                  <c:v>13.094055000000001</c:v>
                </c:pt>
                <c:pt idx="384">
                  <c:v>5.3456760000000001</c:v>
                </c:pt>
                <c:pt idx="385">
                  <c:v>6.4144079999999999</c:v>
                </c:pt>
                <c:pt idx="386">
                  <c:v>4.8855209999999998</c:v>
                </c:pt>
                <c:pt idx="387">
                  <c:v>6.9115099999999998</c:v>
                </c:pt>
                <c:pt idx="388">
                  <c:v>6.327534</c:v>
                </c:pt>
                <c:pt idx="389">
                  <c:v>4.5658180000000002</c:v>
                </c:pt>
                <c:pt idx="390">
                  <c:v>7.5917399999999997</c:v>
                </c:pt>
                <c:pt idx="391">
                  <c:v>8.8850020000000001</c:v>
                </c:pt>
                <c:pt idx="392">
                  <c:v>9.0152769999999993</c:v>
                </c:pt>
                <c:pt idx="393">
                  <c:v>7.0302699999999998</c:v>
                </c:pt>
                <c:pt idx="394">
                  <c:v>7.5379120000000004</c:v>
                </c:pt>
                <c:pt idx="395">
                  <c:v>9.5580370000000006</c:v>
                </c:pt>
                <c:pt idx="396">
                  <c:v>22.525335999999999</c:v>
                </c:pt>
                <c:pt idx="397">
                  <c:v>121.69078500000001</c:v>
                </c:pt>
                <c:pt idx="398">
                  <c:v>13.756437999999999</c:v>
                </c:pt>
                <c:pt idx="399">
                  <c:v>22.101243</c:v>
                </c:pt>
                <c:pt idx="400">
                  <c:v>13.0768</c:v>
                </c:pt>
                <c:pt idx="401">
                  <c:v>11.254234</c:v>
                </c:pt>
                <c:pt idx="402">
                  <c:v>26.306003</c:v>
                </c:pt>
                <c:pt idx="403">
                  <c:v>10.606180999999999</c:v>
                </c:pt>
                <c:pt idx="404">
                  <c:v>10.316563</c:v>
                </c:pt>
                <c:pt idx="405">
                  <c:v>9.4991059999999994</c:v>
                </c:pt>
                <c:pt idx="406">
                  <c:v>16.785488000000001</c:v>
                </c:pt>
                <c:pt idx="407">
                  <c:v>21.355519000000001</c:v>
                </c:pt>
                <c:pt idx="408">
                  <c:v>19.122889000000001</c:v>
                </c:pt>
                <c:pt idx="409">
                  <c:v>42.007553999999999</c:v>
                </c:pt>
                <c:pt idx="410">
                  <c:v>61.951225999999998</c:v>
                </c:pt>
                <c:pt idx="411">
                  <c:v>23.773689000000001</c:v>
                </c:pt>
                <c:pt idx="412">
                  <c:v>30.489387000000001</c:v>
                </c:pt>
                <c:pt idx="413">
                  <c:v>13.370668999999999</c:v>
                </c:pt>
                <c:pt idx="414">
                  <c:v>13.085001</c:v>
                </c:pt>
                <c:pt idx="415">
                  <c:v>21.657722</c:v>
                </c:pt>
                <c:pt idx="416">
                  <c:v>11.1858</c:v>
                </c:pt>
                <c:pt idx="417">
                  <c:v>9.5074509999999997</c:v>
                </c:pt>
                <c:pt idx="418">
                  <c:v>11.846076999999999</c:v>
                </c:pt>
                <c:pt idx="419">
                  <c:v>26.215668000000001</c:v>
                </c:pt>
                <c:pt idx="420">
                  <c:v>48.942003999999997</c:v>
                </c:pt>
                <c:pt idx="421">
                  <c:v>21.601967999999999</c:v>
                </c:pt>
                <c:pt idx="422">
                  <c:v>17.201205000000002</c:v>
                </c:pt>
                <c:pt idx="423">
                  <c:v>18.166208999999998</c:v>
                </c:pt>
                <c:pt idx="424">
                  <c:v>57.366312000000001</c:v>
                </c:pt>
                <c:pt idx="425">
                  <c:v>34.133876999999998</c:v>
                </c:pt>
                <c:pt idx="426">
                  <c:v>73.240329000000003</c:v>
                </c:pt>
                <c:pt idx="427">
                  <c:v>35.159677000000002</c:v>
                </c:pt>
                <c:pt idx="428">
                  <c:v>29.931643999999999</c:v>
                </c:pt>
                <c:pt idx="429">
                  <c:v>29.639355999999999</c:v>
                </c:pt>
                <c:pt idx="430">
                  <c:v>56.153728999999998</c:v>
                </c:pt>
                <c:pt idx="431">
                  <c:v>95.328327000000002</c:v>
                </c:pt>
                <c:pt idx="432">
                  <c:v>211.54705999999999</c:v>
                </c:pt>
                <c:pt idx="433">
                  <c:v>156.24223599999999</c:v>
                </c:pt>
                <c:pt idx="434">
                  <c:v>178.36063200000001</c:v>
                </c:pt>
                <c:pt idx="435">
                  <c:v>152.34594200000001</c:v>
                </c:pt>
                <c:pt idx="436">
                  <c:v>20.654664</c:v>
                </c:pt>
                <c:pt idx="437">
                  <c:v>12.879072000000001</c:v>
                </c:pt>
                <c:pt idx="438">
                  <c:v>11.365895</c:v>
                </c:pt>
                <c:pt idx="439">
                  <c:v>10.190704999999999</c:v>
                </c:pt>
                <c:pt idx="440">
                  <c:v>23.134008999999999</c:v>
                </c:pt>
                <c:pt idx="441">
                  <c:v>20.947230999999999</c:v>
                </c:pt>
                <c:pt idx="442">
                  <c:v>13.277791000000001</c:v>
                </c:pt>
                <c:pt idx="443">
                  <c:v>20.335982000000001</c:v>
                </c:pt>
                <c:pt idx="444">
                  <c:v>41.934345</c:v>
                </c:pt>
                <c:pt idx="445">
                  <c:v>75.448395000000005</c:v>
                </c:pt>
                <c:pt idx="446">
                  <c:v>11.437105000000001</c:v>
                </c:pt>
                <c:pt idx="447">
                  <c:v>13.915164000000001</c:v>
                </c:pt>
                <c:pt idx="448">
                  <c:v>28.638590000000001</c:v>
                </c:pt>
                <c:pt idx="449">
                  <c:v>12.32386</c:v>
                </c:pt>
                <c:pt idx="450">
                  <c:v>15.383096999999999</c:v>
                </c:pt>
                <c:pt idx="451">
                  <c:v>18.984501999999999</c:v>
                </c:pt>
                <c:pt idx="452">
                  <c:v>43.435701999999999</c:v>
                </c:pt>
                <c:pt idx="453">
                  <c:v>22.561821999999999</c:v>
                </c:pt>
                <c:pt idx="454">
                  <c:v>27.249199999999998</c:v>
                </c:pt>
                <c:pt idx="455">
                  <c:v>43.194251999999999</c:v>
                </c:pt>
                <c:pt idx="456">
                  <c:v>59.070407000000003</c:v>
                </c:pt>
                <c:pt idx="457">
                  <c:v>88.280882000000005</c:v>
                </c:pt>
                <c:pt idx="458">
                  <c:v>63.511113000000002</c:v>
                </c:pt>
                <c:pt idx="459">
                  <c:v>30.897722000000002</c:v>
                </c:pt>
                <c:pt idx="460">
                  <c:v>32.178654999999999</c:v>
                </c:pt>
                <c:pt idx="461">
                  <c:v>27.912678</c:v>
                </c:pt>
                <c:pt idx="462">
                  <c:v>38.874332000000003</c:v>
                </c:pt>
                <c:pt idx="463">
                  <c:v>78.610945999999998</c:v>
                </c:pt>
                <c:pt idx="464">
                  <c:v>46.086621000000001</c:v>
                </c:pt>
                <c:pt idx="465">
                  <c:v>89.059520000000006</c:v>
                </c:pt>
                <c:pt idx="466">
                  <c:v>67.735859000000005</c:v>
                </c:pt>
                <c:pt idx="467">
                  <c:v>110.366536</c:v>
                </c:pt>
                <c:pt idx="468">
                  <c:v>10.194222999999999</c:v>
                </c:pt>
                <c:pt idx="469">
                  <c:v>29.599889000000001</c:v>
                </c:pt>
                <c:pt idx="470">
                  <c:v>13.251602999999999</c:v>
                </c:pt>
                <c:pt idx="471">
                  <c:v>8.8779199999999996</c:v>
                </c:pt>
                <c:pt idx="472">
                  <c:v>20.789906999999999</c:v>
                </c:pt>
                <c:pt idx="473">
                  <c:v>8.1253279999999997</c:v>
                </c:pt>
                <c:pt idx="474">
                  <c:v>10.034497</c:v>
                </c:pt>
                <c:pt idx="475">
                  <c:v>7.9795660000000002</c:v>
                </c:pt>
                <c:pt idx="476">
                  <c:v>6.8919410000000001</c:v>
                </c:pt>
                <c:pt idx="477">
                  <c:v>8.8192269999999997</c:v>
                </c:pt>
                <c:pt idx="478">
                  <c:v>10.882535000000001</c:v>
                </c:pt>
                <c:pt idx="479">
                  <c:v>9.2830770000000005</c:v>
                </c:pt>
                <c:pt idx="480">
                  <c:v>9.1818139999999993</c:v>
                </c:pt>
                <c:pt idx="481">
                  <c:v>9.9395749999999996</c:v>
                </c:pt>
                <c:pt idx="482">
                  <c:v>14.426489999999999</c:v>
                </c:pt>
                <c:pt idx="483">
                  <c:v>24.631495000000001</c:v>
                </c:pt>
                <c:pt idx="484">
                  <c:v>21.646419999999999</c:v>
                </c:pt>
                <c:pt idx="485">
                  <c:v>30.147590000000001</c:v>
                </c:pt>
                <c:pt idx="486">
                  <c:v>33.985045</c:v>
                </c:pt>
                <c:pt idx="487">
                  <c:v>8.5306660000000001</c:v>
                </c:pt>
                <c:pt idx="488">
                  <c:v>9.9915950000000002</c:v>
                </c:pt>
                <c:pt idx="489">
                  <c:v>8.1291089999999997</c:v>
                </c:pt>
                <c:pt idx="490">
                  <c:v>9.7320399999999996</c:v>
                </c:pt>
                <c:pt idx="491">
                  <c:v>14.211278999999999</c:v>
                </c:pt>
                <c:pt idx="492">
                  <c:v>6.8568100000000003</c:v>
                </c:pt>
                <c:pt idx="493">
                  <c:v>4.8634700000000004</c:v>
                </c:pt>
                <c:pt idx="494">
                  <c:v>5.6748539999999998</c:v>
                </c:pt>
                <c:pt idx="495">
                  <c:v>8.8973469999999999</c:v>
                </c:pt>
                <c:pt idx="496">
                  <c:v>12.817238</c:v>
                </c:pt>
                <c:pt idx="497">
                  <c:v>7.6805709999999996</c:v>
                </c:pt>
                <c:pt idx="498">
                  <c:v>13.266978999999999</c:v>
                </c:pt>
                <c:pt idx="499">
                  <c:v>13.027421</c:v>
                </c:pt>
                <c:pt idx="500">
                  <c:v>13.309346</c:v>
                </c:pt>
                <c:pt idx="501">
                  <c:v>11.074199999999999</c:v>
                </c:pt>
                <c:pt idx="502">
                  <c:v>16.97363</c:v>
                </c:pt>
                <c:pt idx="503">
                  <c:v>43.345233999999998</c:v>
                </c:pt>
                <c:pt idx="504">
                  <c:v>14.803746</c:v>
                </c:pt>
                <c:pt idx="505">
                  <c:v>14.067406</c:v>
                </c:pt>
                <c:pt idx="506">
                  <c:v>11.717711</c:v>
                </c:pt>
                <c:pt idx="507">
                  <c:v>9.8841970000000003</c:v>
                </c:pt>
                <c:pt idx="508">
                  <c:v>13.484133</c:v>
                </c:pt>
                <c:pt idx="509">
                  <c:v>28.212318</c:v>
                </c:pt>
                <c:pt idx="510">
                  <c:v>38.958683999999998</c:v>
                </c:pt>
                <c:pt idx="511">
                  <c:v>26.257106</c:v>
                </c:pt>
                <c:pt idx="512">
                  <c:v>19.693166999999999</c:v>
                </c:pt>
                <c:pt idx="513">
                  <c:v>25.948260000000001</c:v>
                </c:pt>
                <c:pt idx="514">
                  <c:v>6.393948</c:v>
                </c:pt>
                <c:pt idx="515">
                  <c:v>9.3294149999999991</c:v>
                </c:pt>
                <c:pt idx="516">
                  <c:v>8.9909379999999999</c:v>
                </c:pt>
                <c:pt idx="517">
                  <c:v>12.60868</c:v>
                </c:pt>
                <c:pt idx="518">
                  <c:v>2.1671770000000001</c:v>
                </c:pt>
                <c:pt idx="519">
                  <c:v>10.474862</c:v>
                </c:pt>
                <c:pt idx="520">
                  <c:v>31.125178999999999</c:v>
                </c:pt>
                <c:pt idx="521">
                  <c:v>10.945242</c:v>
                </c:pt>
                <c:pt idx="522">
                  <c:v>18.452082000000001</c:v>
                </c:pt>
                <c:pt idx="523">
                  <c:v>14.614169</c:v>
                </c:pt>
                <c:pt idx="524">
                  <c:v>14.200106</c:v>
                </c:pt>
                <c:pt idx="525">
                  <c:v>12.248384</c:v>
                </c:pt>
                <c:pt idx="526">
                  <c:v>13.483046</c:v>
                </c:pt>
                <c:pt idx="527">
                  <c:v>15.398431</c:v>
                </c:pt>
                <c:pt idx="528">
                  <c:v>51.506678999999998</c:v>
                </c:pt>
                <c:pt idx="529">
                  <c:v>10.975697</c:v>
                </c:pt>
                <c:pt idx="530">
                  <c:v>18.846018000000001</c:v>
                </c:pt>
                <c:pt idx="531">
                  <c:v>22.348631000000001</c:v>
                </c:pt>
                <c:pt idx="532">
                  <c:v>52.120542999999998</c:v>
                </c:pt>
                <c:pt idx="533">
                  <c:v>32.239387000000001</c:v>
                </c:pt>
                <c:pt idx="534">
                  <c:v>35.310986</c:v>
                </c:pt>
                <c:pt idx="535">
                  <c:v>9.2319800000000001</c:v>
                </c:pt>
                <c:pt idx="536">
                  <c:v>9.7942859999999996</c:v>
                </c:pt>
                <c:pt idx="537">
                  <c:v>17.061913000000001</c:v>
                </c:pt>
                <c:pt idx="538">
                  <c:v>15.716341</c:v>
                </c:pt>
                <c:pt idx="539">
                  <c:v>17.179265000000001</c:v>
                </c:pt>
                <c:pt idx="540">
                  <c:v>34.481062000000001</c:v>
                </c:pt>
                <c:pt idx="541">
                  <c:v>21.529178000000002</c:v>
                </c:pt>
                <c:pt idx="542">
                  <c:v>16.994530999999998</c:v>
                </c:pt>
                <c:pt idx="543">
                  <c:v>17.198256000000001</c:v>
                </c:pt>
                <c:pt idx="544">
                  <c:v>27.527923999999999</c:v>
                </c:pt>
                <c:pt idx="545">
                  <c:v>53.922342999999998</c:v>
                </c:pt>
                <c:pt idx="546">
                  <c:v>80.917623000000006</c:v>
                </c:pt>
                <c:pt idx="547">
                  <c:v>54.325809999999997</c:v>
                </c:pt>
                <c:pt idx="548">
                  <c:v>178.93088900000001</c:v>
                </c:pt>
                <c:pt idx="549">
                  <c:v>105.611386</c:v>
                </c:pt>
                <c:pt idx="550">
                  <c:v>114.13316500000001</c:v>
                </c:pt>
                <c:pt idx="551">
                  <c:v>68.897751</c:v>
                </c:pt>
                <c:pt idx="552">
                  <c:v>136.77382499999999</c:v>
                </c:pt>
                <c:pt idx="553">
                  <c:v>29.429746000000002</c:v>
                </c:pt>
                <c:pt idx="554">
                  <c:v>51.040633</c:v>
                </c:pt>
                <c:pt idx="555">
                  <c:v>72.587866000000005</c:v>
                </c:pt>
                <c:pt idx="556">
                  <c:v>11.569461</c:v>
                </c:pt>
                <c:pt idx="557">
                  <c:v>8.2112879999999997</c:v>
                </c:pt>
                <c:pt idx="558">
                  <c:v>10.233509</c:v>
                </c:pt>
                <c:pt idx="559">
                  <c:v>15.879759</c:v>
                </c:pt>
                <c:pt idx="560">
                  <c:v>45.596592999999999</c:v>
                </c:pt>
                <c:pt idx="561">
                  <c:v>7.9097739999999996</c:v>
                </c:pt>
                <c:pt idx="562">
                  <c:v>13.833701</c:v>
                </c:pt>
                <c:pt idx="563">
                  <c:v>20.186769999999999</c:v>
                </c:pt>
                <c:pt idx="564">
                  <c:v>6.8594140000000001</c:v>
                </c:pt>
                <c:pt idx="565">
                  <c:v>6.9918469999999999</c:v>
                </c:pt>
                <c:pt idx="566">
                  <c:v>9.8239769999999993</c:v>
                </c:pt>
                <c:pt idx="567">
                  <c:v>8.8877070000000007</c:v>
                </c:pt>
                <c:pt idx="568">
                  <c:v>19.234072000000001</c:v>
                </c:pt>
                <c:pt idx="569">
                  <c:v>27.386562999999999</c:v>
                </c:pt>
                <c:pt idx="570">
                  <c:v>23.085129999999999</c:v>
                </c:pt>
                <c:pt idx="571">
                  <c:v>14.940222</c:v>
                </c:pt>
                <c:pt idx="572">
                  <c:v>33.011786999999998</c:v>
                </c:pt>
                <c:pt idx="573">
                  <c:v>53.402614</c:v>
                </c:pt>
                <c:pt idx="574">
                  <c:v>10.438817999999999</c:v>
                </c:pt>
                <c:pt idx="575">
                  <c:v>32.976208999999997</c:v>
                </c:pt>
                <c:pt idx="576">
                  <c:v>51.111463000000001</c:v>
                </c:pt>
                <c:pt idx="577">
                  <c:v>24.6205</c:v>
                </c:pt>
                <c:pt idx="578">
                  <c:v>10.201395</c:v>
                </c:pt>
                <c:pt idx="579">
                  <c:v>15.836447</c:v>
                </c:pt>
                <c:pt idx="580">
                  <c:v>13.059659</c:v>
                </c:pt>
                <c:pt idx="581">
                  <c:v>42.370539999999998</c:v>
                </c:pt>
                <c:pt idx="582">
                  <c:v>10.803509999999999</c:v>
                </c:pt>
                <c:pt idx="583">
                  <c:v>10.151856</c:v>
                </c:pt>
                <c:pt idx="584">
                  <c:v>7.5820169999999996</c:v>
                </c:pt>
                <c:pt idx="585">
                  <c:v>9.9002350000000003</c:v>
                </c:pt>
                <c:pt idx="586">
                  <c:v>9.1401369999999993</c:v>
                </c:pt>
                <c:pt idx="587">
                  <c:v>8.2640189999999993</c:v>
                </c:pt>
                <c:pt idx="588">
                  <c:v>10.600693</c:v>
                </c:pt>
                <c:pt idx="589">
                  <c:v>18.276062</c:v>
                </c:pt>
                <c:pt idx="590">
                  <c:v>15.50887</c:v>
                </c:pt>
                <c:pt idx="591">
                  <c:v>49.242213999999997</c:v>
                </c:pt>
                <c:pt idx="592">
                  <c:v>5.7670810000000001</c:v>
                </c:pt>
                <c:pt idx="593">
                  <c:v>10.489711</c:v>
                </c:pt>
                <c:pt idx="594">
                  <c:v>5.6581840000000003</c:v>
                </c:pt>
                <c:pt idx="595">
                  <c:v>2.1968670000000001</c:v>
                </c:pt>
                <c:pt idx="596">
                  <c:v>10.860264000000001</c:v>
                </c:pt>
                <c:pt idx="597">
                  <c:v>12.066383999999999</c:v>
                </c:pt>
                <c:pt idx="598">
                  <c:v>20.438742999999999</c:v>
                </c:pt>
                <c:pt idx="599">
                  <c:v>10.39842</c:v>
                </c:pt>
                <c:pt idx="600">
                  <c:v>9.8020510000000005</c:v>
                </c:pt>
                <c:pt idx="601">
                  <c:v>8.1107899999999997</c:v>
                </c:pt>
                <c:pt idx="602">
                  <c:v>6.654814</c:v>
                </c:pt>
                <c:pt idx="603">
                  <c:v>7.9347519999999996</c:v>
                </c:pt>
                <c:pt idx="604">
                  <c:v>11.535283</c:v>
                </c:pt>
                <c:pt idx="605">
                  <c:v>10.466570000000001</c:v>
                </c:pt>
                <c:pt idx="606">
                  <c:v>16.533450999999999</c:v>
                </c:pt>
                <c:pt idx="607">
                  <c:v>28.015350999999999</c:v>
                </c:pt>
                <c:pt idx="608">
                  <c:v>22.285809</c:v>
                </c:pt>
                <c:pt idx="609">
                  <c:v>15.748746000000001</c:v>
                </c:pt>
                <c:pt idx="610">
                  <c:v>17.925747999999999</c:v>
                </c:pt>
                <c:pt idx="611">
                  <c:v>7.6831649999999998</c:v>
                </c:pt>
                <c:pt idx="612">
                  <c:v>12.134308000000001</c:v>
                </c:pt>
                <c:pt idx="613">
                  <c:v>39.872844999999998</c:v>
                </c:pt>
                <c:pt idx="614">
                  <c:v>8.0475530000000006</c:v>
                </c:pt>
                <c:pt idx="615">
                  <c:v>27.614191000000002</c:v>
                </c:pt>
                <c:pt idx="616">
                  <c:v>7.1948610000000004</c:v>
                </c:pt>
                <c:pt idx="617">
                  <c:v>8.3956649999999993</c:v>
                </c:pt>
                <c:pt idx="618">
                  <c:v>16.819514999999999</c:v>
                </c:pt>
                <c:pt idx="619">
                  <c:v>21.811810999999999</c:v>
                </c:pt>
                <c:pt idx="620">
                  <c:v>11.080543</c:v>
                </c:pt>
                <c:pt idx="621">
                  <c:v>10.154669</c:v>
                </c:pt>
                <c:pt idx="622">
                  <c:v>18.738458999999999</c:v>
                </c:pt>
                <c:pt idx="623">
                  <c:v>27.914701999999998</c:v>
                </c:pt>
                <c:pt idx="624">
                  <c:v>15.240933999999999</c:v>
                </c:pt>
                <c:pt idx="625">
                  <c:v>12.565455999999999</c:v>
                </c:pt>
                <c:pt idx="626">
                  <c:v>14.165805000000001</c:v>
                </c:pt>
                <c:pt idx="627">
                  <c:v>15.986625</c:v>
                </c:pt>
                <c:pt idx="628">
                  <c:v>34.727497999999997</c:v>
                </c:pt>
                <c:pt idx="629">
                  <c:v>34.462688999999997</c:v>
                </c:pt>
                <c:pt idx="630">
                  <c:v>17.92099</c:v>
                </c:pt>
                <c:pt idx="631">
                  <c:v>19.113572000000001</c:v>
                </c:pt>
                <c:pt idx="632">
                  <c:v>17.676535000000001</c:v>
                </c:pt>
                <c:pt idx="633">
                  <c:v>37.898733999999997</c:v>
                </c:pt>
                <c:pt idx="634">
                  <c:v>54.896101000000002</c:v>
                </c:pt>
                <c:pt idx="635">
                  <c:v>123.37288700000001</c:v>
                </c:pt>
                <c:pt idx="636">
                  <c:v>185.68823499999999</c:v>
                </c:pt>
                <c:pt idx="637">
                  <c:v>229.09383700000001</c:v>
                </c:pt>
                <c:pt idx="638">
                  <c:v>94.642035000000007</c:v>
                </c:pt>
                <c:pt idx="639">
                  <c:v>47.181663999999998</c:v>
                </c:pt>
                <c:pt idx="640">
                  <c:v>50.668450999999997</c:v>
                </c:pt>
                <c:pt idx="641">
                  <c:v>93.875980999999996</c:v>
                </c:pt>
                <c:pt idx="642">
                  <c:v>243.99404899999999</c:v>
                </c:pt>
                <c:pt idx="643">
                  <c:v>72.952804</c:v>
                </c:pt>
                <c:pt idx="644">
                  <c:v>28.446823999999999</c:v>
                </c:pt>
                <c:pt idx="645">
                  <c:v>24.386109000000001</c:v>
                </c:pt>
                <c:pt idx="646">
                  <c:v>73.184821999999997</c:v>
                </c:pt>
                <c:pt idx="647">
                  <c:v>20.693995000000001</c:v>
                </c:pt>
                <c:pt idx="648">
                  <c:v>9.3320509999999999</c:v>
                </c:pt>
                <c:pt idx="649">
                  <c:v>21.592870999999999</c:v>
                </c:pt>
                <c:pt idx="650">
                  <c:v>10.090234000000001</c:v>
                </c:pt>
                <c:pt idx="651">
                  <c:v>8.2201489999999993</c:v>
                </c:pt>
                <c:pt idx="652">
                  <c:v>12.614724000000001</c:v>
                </c:pt>
                <c:pt idx="653">
                  <c:v>9.8168199999999999</c:v>
                </c:pt>
                <c:pt idx="654">
                  <c:v>12.231236000000001</c:v>
                </c:pt>
                <c:pt idx="655">
                  <c:v>16.655370999999999</c:v>
                </c:pt>
                <c:pt idx="656">
                  <c:v>11.631292</c:v>
                </c:pt>
                <c:pt idx="657">
                  <c:v>10.302756</c:v>
                </c:pt>
                <c:pt idx="658">
                  <c:v>18.515076000000001</c:v>
                </c:pt>
                <c:pt idx="659">
                  <c:v>44.912351000000001</c:v>
                </c:pt>
                <c:pt idx="660">
                  <c:v>14.079922</c:v>
                </c:pt>
                <c:pt idx="661">
                  <c:v>24.525745000000001</c:v>
                </c:pt>
                <c:pt idx="662">
                  <c:v>11.897709000000001</c:v>
                </c:pt>
                <c:pt idx="663">
                  <c:v>14.425991</c:v>
                </c:pt>
                <c:pt idx="664">
                  <c:v>23.973096000000002</c:v>
                </c:pt>
                <c:pt idx="665">
                  <c:v>29.234876</c:v>
                </c:pt>
                <c:pt idx="666">
                  <c:v>54.533231000000001</c:v>
                </c:pt>
                <c:pt idx="667">
                  <c:v>74.826227000000003</c:v>
                </c:pt>
                <c:pt idx="668">
                  <c:v>61.077616999999996</c:v>
                </c:pt>
                <c:pt idx="669">
                  <c:v>34.898128999999997</c:v>
                </c:pt>
                <c:pt idx="670">
                  <c:v>39.446235000000001</c:v>
                </c:pt>
                <c:pt idx="671">
                  <c:v>70.774038000000004</c:v>
                </c:pt>
                <c:pt idx="672">
                  <c:v>103.03270500000001</c:v>
                </c:pt>
                <c:pt idx="673">
                  <c:v>71.718020999999993</c:v>
                </c:pt>
                <c:pt idx="674">
                  <c:v>5.9039619999999999</c:v>
                </c:pt>
                <c:pt idx="675">
                  <c:v>10.815497000000001</c:v>
                </c:pt>
                <c:pt idx="676">
                  <c:v>8.4931090000000005</c:v>
                </c:pt>
                <c:pt idx="677">
                  <c:v>8.8639510000000001</c:v>
                </c:pt>
                <c:pt idx="678">
                  <c:v>7.9460379999999997</c:v>
                </c:pt>
                <c:pt idx="679">
                  <c:v>10.302856</c:v>
                </c:pt>
                <c:pt idx="680">
                  <c:v>8.0363260000000007</c:v>
                </c:pt>
                <c:pt idx="681">
                  <c:v>9.6054910000000007</c:v>
                </c:pt>
                <c:pt idx="682">
                  <c:v>9.2946019999999994</c:v>
                </c:pt>
                <c:pt idx="683">
                  <c:v>8.3234689999999993</c:v>
                </c:pt>
                <c:pt idx="684">
                  <c:v>17.210343999999999</c:v>
                </c:pt>
                <c:pt idx="685">
                  <c:v>6.9788839999999999</c:v>
                </c:pt>
                <c:pt idx="686">
                  <c:v>6.8822219999999996</c:v>
                </c:pt>
                <c:pt idx="687">
                  <c:v>6.9778440000000002</c:v>
                </c:pt>
                <c:pt idx="688">
                  <c:v>6.1209350000000002</c:v>
                </c:pt>
                <c:pt idx="689">
                  <c:v>18.696041999999998</c:v>
                </c:pt>
                <c:pt idx="690">
                  <c:v>9.4990039999999993</c:v>
                </c:pt>
                <c:pt idx="691">
                  <c:v>6.318403</c:v>
                </c:pt>
                <c:pt idx="692">
                  <c:v>8.259055</c:v>
                </c:pt>
                <c:pt idx="693">
                  <c:v>18.687197999999999</c:v>
                </c:pt>
                <c:pt idx="694">
                  <c:v>26.873494999999998</c:v>
                </c:pt>
                <c:pt idx="695">
                  <c:v>15.461555000000001</c:v>
                </c:pt>
                <c:pt idx="696">
                  <c:v>10.555408999999999</c:v>
                </c:pt>
                <c:pt idx="697">
                  <c:v>8.8750009999999993</c:v>
                </c:pt>
                <c:pt idx="698">
                  <c:v>13.905348</c:v>
                </c:pt>
                <c:pt idx="699">
                  <c:v>9.4426109999999994</c:v>
                </c:pt>
                <c:pt idx="700">
                  <c:v>8.9278309999999994</c:v>
                </c:pt>
                <c:pt idx="701">
                  <c:v>13.927004999999999</c:v>
                </c:pt>
                <c:pt idx="702">
                  <c:v>20.246282000000001</c:v>
                </c:pt>
                <c:pt idx="703">
                  <c:v>77.730166999999994</c:v>
                </c:pt>
                <c:pt idx="704">
                  <c:v>17.258863000000002</c:v>
                </c:pt>
                <c:pt idx="705">
                  <c:v>11.124037</c:v>
                </c:pt>
                <c:pt idx="706">
                  <c:v>7.8032130000000004</c:v>
                </c:pt>
                <c:pt idx="707">
                  <c:v>15.717749</c:v>
                </c:pt>
                <c:pt idx="708">
                  <c:v>37.688329000000003</c:v>
                </c:pt>
                <c:pt idx="709">
                  <c:v>21.325890999999999</c:v>
                </c:pt>
                <c:pt idx="710">
                  <c:v>21.255724000000001</c:v>
                </c:pt>
                <c:pt idx="711">
                  <c:v>11.470739999999999</c:v>
                </c:pt>
                <c:pt idx="712">
                  <c:v>8.5869780000000002</c:v>
                </c:pt>
                <c:pt idx="713">
                  <c:v>25.125302999999999</c:v>
                </c:pt>
                <c:pt idx="714">
                  <c:v>13.243599</c:v>
                </c:pt>
                <c:pt idx="715">
                  <c:v>22.110095999999999</c:v>
                </c:pt>
                <c:pt idx="716">
                  <c:v>15.519596</c:v>
                </c:pt>
                <c:pt idx="717">
                  <c:v>11.139331</c:v>
                </c:pt>
                <c:pt idx="718">
                  <c:v>27.047616000000001</c:v>
                </c:pt>
                <c:pt idx="719">
                  <c:v>19.515391999999999</c:v>
                </c:pt>
                <c:pt idx="720">
                  <c:v>22.629190999999999</c:v>
                </c:pt>
                <c:pt idx="721">
                  <c:v>21.812742</c:v>
                </c:pt>
                <c:pt idx="722">
                  <c:v>51.443097999999999</c:v>
                </c:pt>
                <c:pt idx="723">
                  <c:v>4.0631170000000001</c:v>
                </c:pt>
                <c:pt idx="724">
                  <c:v>28.750627999999999</c:v>
                </c:pt>
                <c:pt idx="725">
                  <c:v>54.717503000000001</c:v>
                </c:pt>
                <c:pt idx="726">
                  <c:v>89.930074000000005</c:v>
                </c:pt>
                <c:pt idx="727">
                  <c:v>108.78737599999999</c:v>
                </c:pt>
                <c:pt idx="728">
                  <c:v>141.04316700000001</c:v>
                </c:pt>
                <c:pt idx="729">
                  <c:v>92.737236999999993</c:v>
                </c:pt>
                <c:pt idx="730">
                  <c:v>109.68244300000001</c:v>
                </c:pt>
                <c:pt idx="731">
                  <c:v>95.231202999999994</c:v>
                </c:pt>
                <c:pt idx="732">
                  <c:v>395.80052799999999</c:v>
                </c:pt>
                <c:pt idx="733">
                  <c:v>265.783162</c:v>
                </c:pt>
                <c:pt idx="734">
                  <c:v>124.186965</c:v>
                </c:pt>
                <c:pt idx="735">
                  <c:v>26.606072000000001</c:v>
                </c:pt>
                <c:pt idx="736">
                  <c:v>27.529012999999999</c:v>
                </c:pt>
                <c:pt idx="737">
                  <c:v>7.9036939999999998</c:v>
                </c:pt>
                <c:pt idx="738">
                  <c:v>20.665863000000002</c:v>
                </c:pt>
                <c:pt idx="739">
                  <c:v>4.4236769999999996</c:v>
                </c:pt>
                <c:pt idx="740">
                  <c:v>10.190008000000001</c:v>
                </c:pt>
                <c:pt idx="741">
                  <c:v>7.3119240000000003</c:v>
                </c:pt>
                <c:pt idx="742">
                  <c:v>5.8999540000000001</c:v>
                </c:pt>
                <c:pt idx="743">
                  <c:v>12.834318</c:v>
                </c:pt>
                <c:pt idx="744">
                  <c:v>14.057553</c:v>
                </c:pt>
                <c:pt idx="745">
                  <c:v>29.291754000000001</c:v>
                </c:pt>
                <c:pt idx="746">
                  <c:v>53.179153999999997</c:v>
                </c:pt>
                <c:pt idx="747">
                  <c:v>16.282805</c:v>
                </c:pt>
                <c:pt idx="748">
                  <c:v>8.2589980000000001</c:v>
                </c:pt>
                <c:pt idx="749">
                  <c:v>8.5721360000000004</c:v>
                </c:pt>
                <c:pt idx="750">
                  <c:v>15.200229999999999</c:v>
                </c:pt>
                <c:pt idx="751">
                  <c:v>12.029374000000001</c:v>
                </c:pt>
                <c:pt idx="752">
                  <c:v>4.3430600000000004</c:v>
                </c:pt>
                <c:pt idx="753">
                  <c:v>8.3528160000000007</c:v>
                </c:pt>
                <c:pt idx="754">
                  <c:v>7.9221279999999998</c:v>
                </c:pt>
                <c:pt idx="755">
                  <c:v>14.611658</c:v>
                </c:pt>
                <c:pt idx="756">
                  <c:v>10.572194</c:v>
                </c:pt>
                <c:pt idx="757">
                  <c:v>6.6035370000000002</c:v>
                </c:pt>
                <c:pt idx="758">
                  <c:v>5.4849699999999997</c:v>
                </c:pt>
                <c:pt idx="759">
                  <c:v>8.8856219999999997</c:v>
                </c:pt>
                <c:pt idx="760">
                  <c:v>8.2351179999999999</c:v>
                </c:pt>
                <c:pt idx="761">
                  <c:v>14.685079</c:v>
                </c:pt>
                <c:pt idx="762">
                  <c:v>17.999130999999998</c:v>
                </c:pt>
                <c:pt idx="763">
                  <c:v>8.3268989999999992</c:v>
                </c:pt>
                <c:pt idx="764">
                  <c:v>12.489978000000001</c:v>
                </c:pt>
                <c:pt idx="765">
                  <c:v>30.085137</c:v>
                </c:pt>
                <c:pt idx="766">
                  <c:v>89.921655000000001</c:v>
                </c:pt>
                <c:pt idx="767">
                  <c:v>13.757147</c:v>
                </c:pt>
                <c:pt idx="768">
                  <c:v>12.672298</c:v>
                </c:pt>
                <c:pt idx="769">
                  <c:v>5.1073409999999999</c:v>
                </c:pt>
                <c:pt idx="770">
                  <c:v>11.041810999999999</c:v>
                </c:pt>
                <c:pt idx="771">
                  <c:v>13.077206</c:v>
                </c:pt>
                <c:pt idx="772">
                  <c:v>7.4581799999999996</c:v>
                </c:pt>
                <c:pt idx="773">
                  <c:v>7.580165</c:v>
                </c:pt>
                <c:pt idx="774">
                  <c:v>4.0679129999999999</c:v>
                </c:pt>
                <c:pt idx="775">
                  <c:v>4.8494710000000003</c:v>
                </c:pt>
                <c:pt idx="776">
                  <c:v>3.3208009999999999</c:v>
                </c:pt>
                <c:pt idx="777">
                  <c:v>4.1869610000000002</c:v>
                </c:pt>
                <c:pt idx="778">
                  <c:v>7.0808140000000002</c:v>
                </c:pt>
                <c:pt idx="779">
                  <c:v>5.530564</c:v>
                </c:pt>
                <c:pt idx="780">
                  <c:v>3.3932790000000002</c:v>
                </c:pt>
                <c:pt idx="781">
                  <c:v>4.7847239999999998</c:v>
                </c:pt>
                <c:pt idx="782">
                  <c:v>10.476774000000001</c:v>
                </c:pt>
                <c:pt idx="783">
                  <c:v>6.9243170000000003</c:v>
                </c:pt>
                <c:pt idx="784">
                  <c:v>4.0821990000000001</c:v>
                </c:pt>
                <c:pt idx="785">
                  <c:v>5.9779749999999998</c:v>
                </c:pt>
                <c:pt idx="786">
                  <c:v>7.6951650000000003</c:v>
                </c:pt>
                <c:pt idx="787">
                  <c:v>23.016936999999999</c:v>
                </c:pt>
                <c:pt idx="788">
                  <c:v>11.721363</c:v>
                </c:pt>
                <c:pt idx="789">
                  <c:v>5.7436429999999996</c:v>
                </c:pt>
                <c:pt idx="790">
                  <c:v>7.9907130000000004</c:v>
                </c:pt>
                <c:pt idx="791">
                  <c:v>6.912585</c:v>
                </c:pt>
                <c:pt idx="792">
                  <c:v>3.5552600000000001</c:v>
                </c:pt>
                <c:pt idx="793">
                  <c:v>3.6575579999999999</c:v>
                </c:pt>
                <c:pt idx="794">
                  <c:v>8.2189750000000004</c:v>
                </c:pt>
                <c:pt idx="795">
                  <c:v>12.203134</c:v>
                </c:pt>
                <c:pt idx="796">
                  <c:v>16.306971999999998</c:v>
                </c:pt>
                <c:pt idx="797">
                  <c:v>10.587375</c:v>
                </c:pt>
                <c:pt idx="798">
                  <c:v>21.961953999999999</c:v>
                </c:pt>
                <c:pt idx="799">
                  <c:v>23.634702999999998</c:v>
                </c:pt>
                <c:pt idx="800">
                  <c:v>30.422685000000001</c:v>
                </c:pt>
                <c:pt idx="801">
                  <c:v>6.3092309999999996</c:v>
                </c:pt>
                <c:pt idx="802">
                  <c:v>4.6686389999999998</c:v>
                </c:pt>
                <c:pt idx="803">
                  <c:v>4.6753879999999999</c:v>
                </c:pt>
                <c:pt idx="804">
                  <c:v>8.1862670000000008</c:v>
                </c:pt>
                <c:pt idx="805">
                  <c:v>6.9835149999999997</c:v>
                </c:pt>
                <c:pt idx="806">
                  <c:v>17.255566000000002</c:v>
                </c:pt>
                <c:pt idx="807">
                  <c:v>21.672205000000002</c:v>
                </c:pt>
                <c:pt idx="808">
                  <c:v>5.2033639999999997</c:v>
                </c:pt>
                <c:pt idx="809">
                  <c:v>6.6225959999999997</c:v>
                </c:pt>
                <c:pt idx="810">
                  <c:v>18.565280000000001</c:v>
                </c:pt>
                <c:pt idx="811">
                  <c:v>13.819215</c:v>
                </c:pt>
                <c:pt idx="812">
                  <c:v>8.8660630000000005</c:v>
                </c:pt>
                <c:pt idx="813">
                  <c:v>19.245864999999998</c:v>
                </c:pt>
                <c:pt idx="814">
                  <c:v>7.4997429999999996</c:v>
                </c:pt>
                <c:pt idx="815">
                  <c:v>8.0202299999999997</c:v>
                </c:pt>
                <c:pt idx="816">
                  <c:v>15.449961999999999</c:v>
                </c:pt>
                <c:pt idx="817">
                  <c:v>14.079409</c:v>
                </c:pt>
                <c:pt idx="818">
                  <c:v>6.5501009999999997</c:v>
                </c:pt>
                <c:pt idx="819">
                  <c:v>7.9156360000000001</c:v>
                </c:pt>
                <c:pt idx="820">
                  <c:v>8.9701039999999992</c:v>
                </c:pt>
                <c:pt idx="821">
                  <c:v>12.567429000000001</c:v>
                </c:pt>
                <c:pt idx="822">
                  <c:v>29.250879000000001</c:v>
                </c:pt>
                <c:pt idx="823">
                  <c:v>18.964486000000001</c:v>
                </c:pt>
                <c:pt idx="824">
                  <c:v>12.421135</c:v>
                </c:pt>
                <c:pt idx="825">
                  <c:v>9.8076450000000008</c:v>
                </c:pt>
                <c:pt idx="826">
                  <c:v>13.041752000000001</c:v>
                </c:pt>
                <c:pt idx="827">
                  <c:v>33.248967</c:v>
                </c:pt>
                <c:pt idx="828">
                  <c:v>18.116171999999999</c:v>
                </c:pt>
                <c:pt idx="829">
                  <c:v>17.394031999999999</c:v>
                </c:pt>
                <c:pt idx="830">
                  <c:v>64.056280000000001</c:v>
                </c:pt>
                <c:pt idx="831">
                  <c:v>29.921056</c:v>
                </c:pt>
                <c:pt idx="832">
                  <c:v>117.037131</c:v>
                </c:pt>
                <c:pt idx="833">
                  <c:v>127.136239</c:v>
                </c:pt>
                <c:pt idx="834">
                  <c:v>74.360905000000002</c:v>
                </c:pt>
                <c:pt idx="835">
                  <c:v>92.474824999999996</c:v>
                </c:pt>
                <c:pt idx="836">
                  <c:v>50.605727000000002</c:v>
                </c:pt>
                <c:pt idx="837">
                  <c:v>23.580024999999999</c:v>
                </c:pt>
                <c:pt idx="838">
                  <c:v>21.905425000000001</c:v>
                </c:pt>
                <c:pt idx="839">
                  <c:v>46.353447000000003</c:v>
                </c:pt>
                <c:pt idx="840">
                  <c:v>76.883204000000006</c:v>
                </c:pt>
                <c:pt idx="841">
                  <c:v>106.255171</c:v>
                </c:pt>
                <c:pt idx="842">
                  <c:v>149.513441</c:v>
                </c:pt>
                <c:pt idx="843">
                  <c:v>57.183441000000002</c:v>
                </c:pt>
                <c:pt idx="844">
                  <c:v>39.360410000000002</c:v>
                </c:pt>
                <c:pt idx="845">
                  <c:v>27.966327</c:v>
                </c:pt>
                <c:pt idx="846">
                  <c:v>61.408329000000002</c:v>
                </c:pt>
                <c:pt idx="847">
                  <c:v>105.238512</c:v>
                </c:pt>
                <c:pt idx="848">
                  <c:v>69.164175</c:v>
                </c:pt>
                <c:pt idx="849">
                  <c:v>31.445959999999999</c:v>
                </c:pt>
                <c:pt idx="850">
                  <c:v>9.2299760000000006</c:v>
                </c:pt>
                <c:pt idx="851">
                  <c:v>11.478229000000001</c:v>
                </c:pt>
                <c:pt idx="852">
                  <c:v>10.055199999999999</c:v>
                </c:pt>
                <c:pt idx="853">
                  <c:v>13.324446999999999</c:v>
                </c:pt>
                <c:pt idx="854">
                  <c:v>27.430574</c:v>
                </c:pt>
                <c:pt idx="855">
                  <c:v>32.375078000000002</c:v>
                </c:pt>
                <c:pt idx="856">
                  <c:v>2.5958860000000001</c:v>
                </c:pt>
                <c:pt idx="857">
                  <c:v>4.4199640000000002</c:v>
                </c:pt>
                <c:pt idx="858">
                  <c:v>12.843852999999999</c:v>
                </c:pt>
                <c:pt idx="859">
                  <c:v>4.1895660000000001</c:v>
                </c:pt>
                <c:pt idx="860">
                  <c:v>9.0515969999999992</c:v>
                </c:pt>
                <c:pt idx="861">
                  <c:v>9.2539949999999997</c:v>
                </c:pt>
                <c:pt idx="862">
                  <c:v>8.7367159999999995</c:v>
                </c:pt>
                <c:pt idx="863">
                  <c:v>5.302937</c:v>
                </c:pt>
                <c:pt idx="864">
                  <c:v>5.9512850000000004</c:v>
                </c:pt>
                <c:pt idx="865">
                  <c:v>13.514061999999999</c:v>
                </c:pt>
                <c:pt idx="866">
                  <c:v>33.430971</c:v>
                </c:pt>
                <c:pt idx="867">
                  <c:v>3.984607</c:v>
                </c:pt>
                <c:pt idx="868">
                  <c:v>8.0761959999999995</c:v>
                </c:pt>
                <c:pt idx="869">
                  <c:v>7.6305750000000003</c:v>
                </c:pt>
                <c:pt idx="870">
                  <c:v>15.187837</c:v>
                </c:pt>
                <c:pt idx="871">
                  <c:v>5.7538539999999996</c:v>
                </c:pt>
                <c:pt idx="872">
                  <c:v>1.735107</c:v>
                </c:pt>
                <c:pt idx="873">
                  <c:v>1.6256660000000001</c:v>
                </c:pt>
                <c:pt idx="874">
                  <c:v>2.0828000000000002</c:v>
                </c:pt>
                <c:pt idx="875">
                  <c:v>4.7000310000000001</c:v>
                </c:pt>
                <c:pt idx="876">
                  <c:v>5.3715460000000004</c:v>
                </c:pt>
                <c:pt idx="877">
                  <c:v>9.8449170000000006</c:v>
                </c:pt>
                <c:pt idx="878">
                  <c:v>6.64377</c:v>
                </c:pt>
                <c:pt idx="879">
                  <c:v>5.931476</c:v>
                </c:pt>
                <c:pt idx="880">
                  <c:v>3.9331960000000001</c:v>
                </c:pt>
                <c:pt idx="881">
                  <c:v>4.1777959999999998</c:v>
                </c:pt>
                <c:pt idx="882">
                  <c:v>2.0599409999999998</c:v>
                </c:pt>
                <c:pt idx="883">
                  <c:v>3.798975</c:v>
                </c:pt>
                <c:pt idx="884">
                  <c:v>3.9052319999999998</c:v>
                </c:pt>
                <c:pt idx="885">
                  <c:v>3.4121589999999999</c:v>
                </c:pt>
                <c:pt idx="886">
                  <c:v>6.6940210000000002</c:v>
                </c:pt>
                <c:pt idx="887">
                  <c:v>6.2985110000000004</c:v>
                </c:pt>
                <c:pt idx="888">
                  <c:v>6.0485920000000002</c:v>
                </c:pt>
                <c:pt idx="889">
                  <c:v>1.8343750000000001</c:v>
                </c:pt>
                <c:pt idx="890">
                  <c:v>3.0009130000000002</c:v>
                </c:pt>
                <c:pt idx="891">
                  <c:v>5.567164</c:v>
                </c:pt>
                <c:pt idx="892">
                  <c:v>3.9523510000000002</c:v>
                </c:pt>
                <c:pt idx="893">
                  <c:v>3.2355960000000001</c:v>
                </c:pt>
                <c:pt idx="894">
                  <c:v>7.7432080000000001</c:v>
                </c:pt>
                <c:pt idx="895">
                  <c:v>4.678312</c:v>
                </c:pt>
                <c:pt idx="896">
                  <c:v>5.2460180000000003</c:v>
                </c:pt>
                <c:pt idx="897">
                  <c:v>1.0996170000000001</c:v>
                </c:pt>
                <c:pt idx="898">
                  <c:v>1.3637049999999999</c:v>
                </c:pt>
                <c:pt idx="899">
                  <c:v>1.451765</c:v>
                </c:pt>
                <c:pt idx="900">
                  <c:v>2.3594219999999999</c:v>
                </c:pt>
                <c:pt idx="901">
                  <c:v>1.7105939999999999</c:v>
                </c:pt>
                <c:pt idx="902">
                  <c:v>1.5088680000000001</c:v>
                </c:pt>
                <c:pt idx="903">
                  <c:v>1.45842</c:v>
                </c:pt>
                <c:pt idx="904">
                  <c:v>1.7710969999999999</c:v>
                </c:pt>
                <c:pt idx="905">
                  <c:v>3.4776820000000002</c:v>
                </c:pt>
                <c:pt idx="906">
                  <c:v>1.3325910000000001</c:v>
                </c:pt>
                <c:pt idx="907">
                  <c:v>2.1917960000000001</c:v>
                </c:pt>
                <c:pt idx="908">
                  <c:v>1.7695050000000001</c:v>
                </c:pt>
                <c:pt idx="909">
                  <c:v>2.2188729999999999</c:v>
                </c:pt>
                <c:pt idx="910">
                  <c:v>2.400261</c:v>
                </c:pt>
                <c:pt idx="911">
                  <c:v>3.2140849999999999</c:v>
                </c:pt>
                <c:pt idx="912">
                  <c:v>4.0799190000000003</c:v>
                </c:pt>
                <c:pt idx="913">
                  <c:v>1.3881559999999999</c:v>
                </c:pt>
                <c:pt idx="914">
                  <c:v>0.95627399999999996</c:v>
                </c:pt>
                <c:pt idx="915">
                  <c:v>1.054046</c:v>
                </c:pt>
                <c:pt idx="916">
                  <c:v>0.57635800000000004</c:v>
                </c:pt>
                <c:pt idx="917">
                  <c:v>0.60692299999999999</c:v>
                </c:pt>
                <c:pt idx="918">
                  <c:v>1.544044</c:v>
                </c:pt>
                <c:pt idx="919">
                  <c:v>0.86936999999999998</c:v>
                </c:pt>
                <c:pt idx="920">
                  <c:v>2.7873589999999999</c:v>
                </c:pt>
                <c:pt idx="921">
                  <c:v>0.66121300000000005</c:v>
                </c:pt>
                <c:pt idx="922">
                  <c:v>0.96368100000000001</c:v>
                </c:pt>
                <c:pt idx="923">
                  <c:v>0.78865799999999997</c:v>
                </c:pt>
                <c:pt idx="924">
                  <c:v>0.63986299999999996</c:v>
                </c:pt>
                <c:pt idx="925">
                  <c:v>1.319761</c:v>
                </c:pt>
                <c:pt idx="926">
                  <c:v>2.837135</c:v>
                </c:pt>
                <c:pt idx="927">
                  <c:v>0.99826300000000001</c:v>
                </c:pt>
                <c:pt idx="928">
                  <c:v>1.3398840000000001</c:v>
                </c:pt>
                <c:pt idx="929">
                  <c:v>1.0096909999999999</c:v>
                </c:pt>
                <c:pt idx="930">
                  <c:v>0.73790999999999995</c:v>
                </c:pt>
                <c:pt idx="931">
                  <c:v>0.71291099999999996</c:v>
                </c:pt>
                <c:pt idx="932">
                  <c:v>0.72549699999999995</c:v>
                </c:pt>
                <c:pt idx="933">
                  <c:v>0.76347299999999996</c:v>
                </c:pt>
                <c:pt idx="934">
                  <c:v>0.56545599999999996</c:v>
                </c:pt>
                <c:pt idx="935">
                  <c:v>0.698214</c:v>
                </c:pt>
                <c:pt idx="936">
                  <c:v>0.47128300000000001</c:v>
                </c:pt>
                <c:pt idx="937">
                  <c:v>0.89493</c:v>
                </c:pt>
                <c:pt idx="938">
                  <c:v>0.73057700000000003</c:v>
                </c:pt>
                <c:pt idx="939">
                  <c:v>0.92176199999999997</c:v>
                </c:pt>
                <c:pt idx="940">
                  <c:v>1.065904</c:v>
                </c:pt>
                <c:pt idx="941">
                  <c:v>0.93346899999999999</c:v>
                </c:pt>
                <c:pt idx="942">
                  <c:v>1.4863569999999999</c:v>
                </c:pt>
                <c:pt idx="943">
                  <c:v>1.243757</c:v>
                </c:pt>
                <c:pt idx="944">
                  <c:v>1.341027</c:v>
                </c:pt>
                <c:pt idx="945">
                  <c:v>0.94501100000000005</c:v>
                </c:pt>
                <c:pt idx="946">
                  <c:v>0.86900999999999995</c:v>
                </c:pt>
                <c:pt idx="947">
                  <c:v>2.2990879999999998</c:v>
                </c:pt>
                <c:pt idx="948">
                  <c:v>0.87635300000000005</c:v>
                </c:pt>
                <c:pt idx="949">
                  <c:v>1.5575889999999999</c:v>
                </c:pt>
                <c:pt idx="950">
                  <c:v>1.0610459999999999</c:v>
                </c:pt>
                <c:pt idx="951">
                  <c:v>0.74448000000000003</c:v>
                </c:pt>
                <c:pt idx="952">
                  <c:v>0.86449799999999999</c:v>
                </c:pt>
                <c:pt idx="953">
                  <c:v>1.3052790000000001</c:v>
                </c:pt>
                <c:pt idx="954">
                  <c:v>1.6126560000000001</c:v>
                </c:pt>
                <c:pt idx="955">
                  <c:v>5.4857129999999996</c:v>
                </c:pt>
                <c:pt idx="956">
                  <c:v>2.0491030000000001</c:v>
                </c:pt>
                <c:pt idx="957">
                  <c:v>1.1913119999999999</c:v>
                </c:pt>
                <c:pt idx="958">
                  <c:v>0.79535999999999996</c:v>
                </c:pt>
                <c:pt idx="959">
                  <c:v>1.0621959999999999</c:v>
                </c:pt>
                <c:pt idx="960">
                  <c:v>0.99518300000000004</c:v>
                </c:pt>
                <c:pt idx="961">
                  <c:v>0.76288500000000004</c:v>
                </c:pt>
                <c:pt idx="962">
                  <c:v>1.194793</c:v>
                </c:pt>
                <c:pt idx="963">
                  <c:v>0.77716099999999999</c:v>
                </c:pt>
                <c:pt idx="964">
                  <c:v>0.94134200000000001</c:v>
                </c:pt>
                <c:pt idx="965">
                  <c:v>0.99099899999999996</c:v>
                </c:pt>
                <c:pt idx="966">
                  <c:v>0.99592199999999997</c:v>
                </c:pt>
                <c:pt idx="967">
                  <c:v>1.104592</c:v>
                </c:pt>
                <c:pt idx="968">
                  <c:v>1.511968</c:v>
                </c:pt>
                <c:pt idx="969">
                  <c:v>1.747986</c:v>
                </c:pt>
                <c:pt idx="970">
                  <c:v>2.2883930000000001</c:v>
                </c:pt>
                <c:pt idx="971">
                  <c:v>1.3476269999999999</c:v>
                </c:pt>
                <c:pt idx="972">
                  <c:v>1.495276</c:v>
                </c:pt>
                <c:pt idx="973">
                  <c:v>1.5567139999999999</c:v>
                </c:pt>
                <c:pt idx="974">
                  <c:v>1.2572399999999999</c:v>
                </c:pt>
                <c:pt idx="975">
                  <c:v>1.778735</c:v>
                </c:pt>
                <c:pt idx="976">
                  <c:v>1.1785239999999999</c:v>
                </c:pt>
                <c:pt idx="977">
                  <c:v>2.1706210000000001</c:v>
                </c:pt>
                <c:pt idx="978">
                  <c:v>2.1942689999999998</c:v>
                </c:pt>
                <c:pt idx="979">
                  <c:v>3.4087139999999998</c:v>
                </c:pt>
                <c:pt idx="980">
                  <c:v>1.8443350000000001</c:v>
                </c:pt>
                <c:pt idx="981">
                  <c:v>3.9150999999999998</c:v>
                </c:pt>
                <c:pt idx="982">
                  <c:v>6.9785190000000004</c:v>
                </c:pt>
                <c:pt idx="983">
                  <c:v>16.853131000000001</c:v>
                </c:pt>
                <c:pt idx="984">
                  <c:v>4.6191430000000002</c:v>
                </c:pt>
                <c:pt idx="985">
                  <c:v>16.715371000000001</c:v>
                </c:pt>
                <c:pt idx="986">
                  <c:v>1.7919130000000001</c:v>
                </c:pt>
                <c:pt idx="987">
                  <c:v>3.9037060000000001</c:v>
                </c:pt>
                <c:pt idx="988">
                  <c:v>2.7408329999999999</c:v>
                </c:pt>
                <c:pt idx="989">
                  <c:v>3.0171299999999999</c:v>
                </c:pt>
                <c:pt idx="990">
                  <c:v>4.1608729999999996</c:v>
                </c:pt>
                <c:pt idx="991">
                  <c:v>2.5148549999999998</c:v>
                </c:pt>
                <c:pt idx="992">
                  <c:v>3.7260879999999998</c:v>
                </c:pt>
                <c:pt idx="993">
                  <c:v>4.0998890000000001</c:v>
                </c:pt>
                <c:pt idx="994">
                  <c:v>4.1037299999999997</c:v>
                </c:pt>
                <c:pt idx="995">
                  <c:v>1.8106599999999999</c:v>
                </c:pt>
                <c:pt idx="996">
                  <c:v>4.069922</c:v>
                </c:pt>
                <c:pt idx="997">
                  <c:v>4.2577090000000002</c:v>
                </c:pt>
                <c:pt idx="998">
                  <c:v>2.5840589999999999</c:v>
                </c:pt>
                <c:pt idx="999">
                  <c:v>2.763487</c:v>
                </c:pt>
                <c:pt idx="1000">
                  <c:v>3.3439169999999998</c:v>
                </c:pt>
                <c:pt idx="1001">
                  <c:v>3.1570870000000002</c:v>
                </c:pt>
                <c:pt idx="1002">
                  <c:v>7.7721159999999996</c:v>
                </c:pt>
                <c:pt idx="1003">
                  <c:v>4.360589</c:v>
                </c:pt>
                <c:pt idx="1004">
                  <c:v>5.8216419999999998</c:v>
                </c:pt>
                <c:pt idx="1005">
                  <c:v>7.0264790000000001</c:v>
                </c:pt>
                <c:pt idx="1006">
                  <c:v>5.2333889999999998</c:v>
                </c:pt>
                <c:pt idx="1007">
                  <c:v>1.788635</c:v>
                </c:pt>
                <c:pt idx="1008">
                  <c:v>2.12079</c:v>
                </c:pt>
                <c:pt idx="1009">
                  <c:v>1.870063</c:v>
                </c:pt>
                <c:pt idx="1010">
                  <c:v>2.3286609999999999</c:v>
                </c:pt>
                <c:pt idx="1011">
                  <c:v>4.0994479999999998</c:v>
                </c:pt>
                <c:pt idx="1012">
                  <c:v>1.7413190000000001</c:v>
                </c:pt>
                <c:pt idx="1013">
                  <c:v>2.7035209999999998</c:v>
                </c:pt>
                <c:pt idx="1014">
                  <c:v>2.0741100000000001</c:v>
                </c:pt>
                <c:pt idx="1015">
                  <c:v>1.364215</c:v>
                </c:pt>
                <c:pt idx="1016">
                  <c:v>2.1224949999999998</c:v>
                </c:pt>
                <c:pt idx="1017">
                  <c:v>2.1985839999999999</c:v>
                </c:pt>
                <c:pt idx="1018">
                  <c:v>2.5811660000000001</c:v>
                </c:pt>
                <c:pt idx="1019">
                  <c:v>5.4443169999999999</c:v>
                </c:pt>
                <c:pt idx="1020">
                  <c:v>2.383222</c:v>
                </c:pt>
                <c:pt idx="1021">
                  <c:v>3.244132</c:v>
                </c:pt>
                <c:pt idx="1022">
                  <c:v>2.368474</c:v>
                </c:pt>
                <c:pt idx="1023">
                  <c:v>1.388142</c:v>
                </c:pt>
                <c:pt idx="1024">
                  <c:v>2.4639380000000002</c:v>
                </c:pt>
                <c:pt idx="1025">
                  <c:v>3.2120950000000001</c:v>
                </c:pt>
                <c:pt idx="1026">
                  <c:v>2.612228</c:v>
                </c:pt>
                <c:pt idx="1027">
                  <c:v>4.1694959999999996</c:v>
                </c:pt>
                <c:pt idx="1028">
                  <c:v>4.1598449999999998</c:v>
                </c:pt>
                <c:pt idx="1029">
                  <c:v>9.6646129999999992</c:v>
                </c:pt>
                <c:pt idx="1030">
                  <c:v>2.4369839999999998</c:v>
                </c:pt>
                <c:pt idx="1031">
                  <c:v>2.4327540000000001</c:v>
                </c:pt>
                <c:pt idx="1032">
                  <c:v>2.8152650000000001</c:v>
                </c:pt>
                <c:pt idx="1033">
                  <c:v>2.687122</c:v>
                </c:pt>
                <c:pt idx="1034">
                  <c:v>2.793237</c:v>
                </c:pt>
                <c:pt idx="1035">
                  <c:v>3.724078</c:v>
                </c:pt>
                <c:pt idx="1036">
                  <c:v>9.1696770000000001</c:v>
                </c:pt>
                <c:pt idx="1037">
                  <c:v>5.9571959999999997</c:v>
                </c:pt>
                <c:pt idx="1038">
                  <c:v>6.1533870000000004</c:v>
                </c:pt>
                <c:pt idx="1039">
                  <c:v>3.6928019999999999</c:v>
                </c:pt>
                <c:pt idx="1040">
                  <c:v>5.146115</c:v>
                </c:pt>
                <c:pt idx="1041">
                  <c:v>7.0755080000000001</c:v>
                </c:pt>
                <c:pt idx="1042">
                  <c:v>13.194478999999999</c:v>
                </c:pt>
                <c:pt idx="1043">
                  <c:v>4.0740150000000002</c:v>
                </c:pt>
                <c:pt idx="1044">
                  <c:v>5.0047259999999998</c:v>
                </c:pt>
                <c:pt idx="1045">
                  <c:v>6.5710850000000001</c:v>
                </c:pt>
                <c:pt idx="1046">
                  <c:v>19.636806</c:v>
                </c:pt>
                <c:pt idx="1047">
                  <c:v>6.3605340000000004</c:v>
                </c:pt>
                <c:pt idx="1048">
                  <c:v>2.232567</c:v>
                </c:pt>
                <c:pt idx="1049">
                  <c:v>2.809434</c:v>
                </c:pt>
                <c:pt idx="1050">
                  <c:v>9.4665999999999997</c:v>
                </c:pt>
                <c:pt idx="1051">
                  <c:v>3.8762150000000002</c:v>
                </c:pt>
                <c:pt idx="1052">
                  <c:v>3.841011</c:v>
                </c:pt>
                <c:pt idx="1053">
                  <c:v>3.920852</c:v>
                </c:pt>
                <c:pt idx="1054">
                  <c:v>2.6377039999999998</c:v>
                </c:pt>
                <c:pt idx="1055">
                  <c:v>3.3032409999999999</c:v>
                </c:pt>
                <c:pt idx="1056">
                  <c:v>3.4376139999999999</c:v>
                </c:pt>
                <c:pt idx="1057">
                  <c:v>3.94116</c:v>
                </c:pt>
                <c:pt idx="1058">
                  <c:v>1.602522</c:v>
                </c:pt>
                <c:pt idx="1059">
                  <c:v>1.642466</c:v>
                </c:pt>
                <c:pt idx="1060">
                  <c:v>2.2577609999999999</c:v>
                </c:pt>
                <c:pt idx="1061">
                  <c:v>1.4620519999999999</c:v>
                </c:pt>
                <c:pt idx="1062">
                  <c:v>2.3802050000000001</c:v>
                </c:pt>
                <c:pt idx="1063">
                  <c:v>1.5624830000000001</c:v>
                </c:pt>
                <c:pt idx="1064">
                  <c:v>1.8855470000000001</c:v>
                </c:pt>
                <c:pt idx="1065">
                  <c:v>2.4033509999999998</c:v>
                </c:pt>
                <c:pt idx="1066">
                  <c:v>4.0512540000000001</c:v>
                </c:pt>
                <c:pt idx="1067">
                  <c:v>3.3227760000000002</c:v>
                </c:pt>
                <c:pt idx="1068">
                  <c:v>2.4614780000000001</c:v>
                </c:pt>
                <c:pt idx="1069">
                  <c:v>2.2446730000000001</c:v>
                </c:pt>
                <c:pt idx="1070">
                  <c:v>2.4629319999999999</c:v>
                </c:pt>
                <c:pt idx="1071">
                  <c:v>3.4630709999999998</c:v>
                </c:pt>
                <c:pt idx="1072">
                  <c:v>4.9152360000000002</c:v>
                </c:pt>
                <c:pt idx="1073">
                  <c:v>9.9703820000000007</c:v>
                </c:pt>
                <c:pt idx="1074">
                  <c:v>2.9757739999999999</c:v>
                </c:pt>
                <c:pt idx="1075">
                  <c:v>2.4800010000000001</c:v>
                </c:pt>
                <c:pt idx="1076">
                  <c:v>2.6172819999999999</c:v>
                </c:pt>
                <c:pt idx="1077">
                  <c:v>4.0011659999999996</c:v>
                </c:pt>
                <c:pt idx="1078">
                  <c:v>2.2164419999999998</c:v>
                </c:pt>
                <c:pt idx="1079">
                  <c:v>5.2922890000000002</c:v>
                </c:pt>
                <c:pt idx="1080">
                  <c:v>4.268961</c:v>
                </c:pt>
                <c:pt idx="1081">
                  <c:v>6.1606820000000004</c:v>
                </c:pt>
                <c:pt idx="1082">
                  <c:v>4.1824440000000003</c:v>
                </c:pt>
                <c:pt idx="1083">
                  <c:v>3.7556880000000001</c:v>
                </c:pt>
                <c:pt idx="1084">
                  <c:v>3.043698</c:v>
                </c:pt>
                <c:pt idx="1085">
                  <c:v>5.8298540000000001</c:v>
                </c:pt>
                <c:pt idx="1086">
                  <c:v>5.2479800000000001</c:v>
                </c:pt>
                <c:pt idx="1087">
                  <c:v>4.6410090000000004</c:v>
                </c:pt>
                <c:pt idx="1088">
                  <c:v>3.5147539999999999</c:v>
                </c:pt>
                <c:pt idx="1089">
                  <c:v>5.9701250000000003</c:v>
                </c:pt>
                <c:pt idx="1090">
                  <c:v>5.9046729999999998</c:v>
                </c:pt>
                <c:pt idx="1091">
                  <c:v>6.1658530000000003</c:v>
                </c:pt>
                <c:pt idx="1092">
                  <c:v>10.921237</c:v>
                </c:pt>
                <c:pt idx="1093">
                  <c:v>6.2065330000000003</c:v>
                </c:pt>
                <c:pt idx="1094">
                  <c:v>14.172813</c:v>
                </c:pt>
                <c:pt idx="1095">
                  <c:v>23.523291</c:v>
                </c:pt>
                <c:pt idx="1096">
                  <c:v>2.011555</c:v>
                </c:pt>
                <c:pt idx="1097">
                  <c:v>5.1248889999999996</c:v>
                </c:pt>
                <c:pt idx="1098">
                  <c:v>4.842314</c:v>
                </c:pt>
                <c:pt idx="1099">
                  <c:v>6.295839</c:v>
                </c:pt>
                <c:pt idx="1100">
                  <c:v>14.226789</c:v>
                </c:pt>
                <c:pt idx="1101">
                  <c:v>13.948391000000001</c:v>
                </c:pt>
                <c:pt idx="1102">
                  <c:v>12.985039</c:v>
                </c:pt>
                <c:pt idx="1103">
                  <c:v>55.503526000000001</c:v>
                </c:pt>
                <c:pt idx="1104">
                  <c:v>37.319544</c:v>
                </c:pt>
                <c:pt idx="1105">
                  <c:v>163.253501</c:v>
                </c:pt>
                <c:pt idx="1106">
                  <c:v>72.880233000000004</c:v>
                </c:pt>
                <c:pt idx="1107">
                  <c:v>14.768852000000001</c:v>
                </c:pt>
                <c:pt idx="1108">
                  <c:v>23.718084000000001</c:v>
                </c:pt>
                <c:pt idx="1109">
                  <c:v>40.946016999999998</c:v>
                </c:pt>
                <c:pt idx="1110">
                  <c:v>10.016889000000001</c:v>
                </c:pt>
                <c:pt idx="1111">
                  <c:v>6.9734249999999998</c:v>
                </c:pt>
                <c:pt idx="1112">
                  <c:v>5.382835</c:v>
                </c:pt>
                <c:pt idx="1113">
                  <c:v>3.6375899999999999</c:v>
                </c:pt>
                <c:pt idx="1114">
                  <c:v>3.3631730000000002</c:v>
                </c:pt>
                <c:pt idx="1115">
                  <c:v>6.2035499999999999</c:v>
                </c:pt>
                <c:pt idx="1116">
                  <c:v>8.3555589999999995</c:v>
                </c:pt>
                <c:pt idx="1117">
                  <c:v>9.1302079999999997</c:v>
                </c:pt>
                <c:pt idx="1118">
                  <c:v>2.164609</c:v>
                </c:pt>
                <c:pt idx="1119">
                  <c:v>5.5132839999999996</c:v>
                </c:pt>
                <c:pt idx="1120">
                  <c:v>1.663456</c:v>
                </c:pt>
                <c:pt idx="1121">
                  <c:v>3.5114749999999999</c:v>
                </c:pt>
                <c:pt idx="1122">
                  <c:v>4.4478520000000001</c:v>
                </c:pt>
                <c:pt idx="1123">
                  <c:v>1.517571</c:v>
                </c:pt>
                <c:pt idx="1124">
                  <c:v>1.4078569999999999</c:v>
                </c:pt>
                <c:pt idx="1125">
                  <c:v>2.1208710000000002</c:v>
                </c:pt>
                <c:pt idx="1126">
                  <c:v>2.5100509999999998</c:v>
                </c:pt>
                <c:pt idx="1127">
                  <c:v>3.455508</c:v>
                </c:pt>
                <c:pt idx="1128">
                  <c:v>18.929053</c:v>
                </c:pt>
                <c:pt idx="1129">
                  <c:v>2.7880859999999998</c:v>
                </c:pt>
                <c:pt idx="1130">
                  <c:v>2.8003520000000002</c:v>
                </c:pt>
                <c:pt idx="1131">
                  <c:v>3.403038</c:v>
                </c:pt>
                <c:pt idx="1132">
                  <c:v>2.8607320000000001</c:v>
                </c:pt>
                <c:pt idx="1133">
                  <c:v>2.1769940000000001</c:v>
                </c:pt>
                <c:pt idx="1134">
                  <c:v>4.0753360000000001</c:v>
                </c:pt>
                <c:pt idx="1135">
                  <c:v>8.6855580000000003</c:v>
                </c:pt>
                <c:pt idx="1136">
                  <c:v>17.699752</c:v>
                </c:pt>
                <c:pt idx="1137">
                  <c:v>4.2613000000000003</c:v>
                </c:pt>
                <c:pt idx="1138">
                  <c:v>8.7566509999999997</c:v>
                </c:pt>
                <c:pt idx="1139">
                  <c:v>1.269838</c:v>
                </c:pt>
                <c:pt idx="1140">
                  <c:v>1.0073129999999999</c:v>
                </c:pt>
                <c:pt idx="1141">
                  <c:v>1.636468</c:v>
                </c:pt>
                <c:pt idx="1142">
                  <c:v>1.2373050000000001</c:v>
                </c:pt>
                <c:pt idx="1143">
                  <c:v>1.2611840000000001</c:v>
                </c:pt>
                <c:pt idx="1144">
                  <c:v>1.2071369999999999</c:v>
                </c:pt>
                <c:pt idx="1145">
                  <c:v>1.6967749999999999</c:v>
                </c:pt>
                <c:pt idx="1146">
                  <c:v>1.9019200000000001</c:v>
                </c:pt>
                <c:pt idx="1147">
                  <c:v>1.904509</c:v>
                </c:pt>
                <c:pt idx="1148">
                  <c:v>1.5618000000000001</c:v>
                </c:pt>
                <c:pt idx="1149">
                  <c:v>1.3683019999999999</c:v>
                </c:pt>
                <c:pt idx="1150">
                  <c:v>1.022208</c:v>
                </c:pt>
                <c:pt idx="1151">
                  <c:v>1.274362</c:v>
                </c:pt>
                <c:pt idx="1152">
                  <c:v>3.6339450000000002</c:v>
                </c:pt>
                <c:pt idx="1153">
                  <c:v>1.7710079999999999</c:v>
                </c:pt>
                <c:pt idx="1154">
                  <c:v>2.9091480000000001</c:v>
                </c:pt>
                <c:pt idx="1155">
                  <c:v>1.85622</c:v>
                </c:pt>
                <c:pt idx="1156">
                  <c:v>4.1425200000000002</c:v>
                </c:pt>
                <c:pt idx="1157">
                  <c:v>2.1768740000000002</c:v>
                </c:pt>
                <c:pt idx="1158">
                  <c:v>1.6377569999999999</c:v>
                </c:pt>
                <c:pt idx="1159">
                  <c:v>2.0892529999999998</c:v>
                </c:pt>
                <c:pt idx="1160">
                  <c:v>1.6444879999999999</c:v>
                </c:pt>
                <c:pt idx="1161">
                  <c:v>4.0047600000000001</c:v>
                </c:pt>
                <c:pt idx="1162">
                  <c:v>2.1699269999999999</c:v>
                </c:pt>
                <c:pt idx="1163">
                  <c:v>1.5073909999999999</c:v>
                </c:pt>
                <c:pt idx="1164">
                  <c:v>2.340776</c:v>
                </c:pt>
                <c:pt idx="1165">
                  <c:v>2.67109</c:v>
                </c:pt>
                <c:pt idx="1166">
                  <c:v>2.9628209999999999</c:v>
                </c:pt>
                <c:pt idx="1167">
                  <c:v>2.5671210000000002</c:v>
                </c:pt>
                <c:pt idx="1168">
                  <c:v>2.3293309999999998</c:v>
                </c:pt>
                <c:pt idx="1169">
                  <c:v>2.7084899999999998</c:v>
                </c:pt>
                <c:pt idx="1170">
                  <c:v>2.8822009999999998</c:v>
                </c:pt>
                <c:pt idx="1171">
                  <c:v>2.6383019999999999</c:v>
                </c:pt>
                <c:pt idx="1172">
                  <c:v>2.0827149999999999</c:v>
                </c:pt>
                <c:pt idx="1173">
                  <c:v>2.4436749999999998</c:v>
                </c:pt>
                <c:pt idx="1174">
                  <c:v>2.3400219999999998</c:v>
                </c:pt>
                <c:pt idx="1175">
                  <c:v>2.9018099999999998</c:v>
                </c:pt>
                <c:pt idx="1176">
                  <c:v>2.752243</c:v>
                </c:pt>
                <c:pt idx="1177">
                  <c:v>5.8927310000000004</c:v>
                </c:pt>
                <c:pt idx="1178">
                  <c:v>4.7250730000000001</c:v>
                </c:pt>
                <c:pt idx="1179">
                  <c:v>3.0016970000000001</c:v>
                </c:pt>
                <c:pt idx="1180">
                  <c:v>3.366371</c:v>
                </c:pt>
                <c:pt idx="1181">
                  <c:v>4.0714579999999998</c:v>
                </c:pt>
                <c:pt idx="1182">
                  <c:v>8.6156439999999996</c:v>
                </c:pt>
                <c:pt idx="1183">
                  <c:v>35.820998000000003</c:v>
                </c:pt>
                <c:pt idx="1184">
                  <c:v>10.139559</c:v>
                </c:pt>
                <c:pt idx="1185">
                  <c:v>3.5272839999999999</c:v>
                </c:pt>
                <c:pt idx="1186">
                  <c:v>7.4710739999999998</c:v>
                </c:pt>
                <c:pt idx="1187">
                  <c:v>5.5802310000000004</c:v>
                </c:pt>
                <c:pt idx="1188">
                  <c:v>4.812799</c:v>
                </c:pt>
                <c:pt idx="1189">
                  <c:v>4.5317699999999999</c:v>
                </c:pt>
                <c:pt idx="1190">
                  <c:v>5.1742100000000004</c:v>
                </c:pt>
                <c:pt idx="1191">
                  <c:v>5.955946</c:v>
                </c:pt>
                <c:pt idx="1192">
                  <c:v>5.4548709999999998</c:v>
                </c:pt>
                <c:pt idx="1193">
                  <c:v>5.76647</c:v>
                </c:pt>
                <c:pt idx="1194">
                  <c:v>13.441049</c:v>
                </c:pt>
                <c:pt idx="1195">
                  <c:v>33.929394000000002</c:v>
                </c:pt>
                <c:pt idx="1196">
                  <c:v>9.7545260000000003</c:v>
                </c:pt>
                <c:pt idx="1197">
                  <c:v>4.7481</c:v>
                </c:pt>
                <c:pt idx="1198">
                  <c:v>12.323327000000001</c:v>
                </c:pt>
                <c:pt idx="1199">
                  <c:v>5.9629240000000001</c:v>
                </c:pt>
                <c:pt idx="1200">
                  <c:v>16.364716999999999</c:v>
                </c:pt>
                <c:pt idx="1201">
                  <c:v>13.357393999999999</c:v>
                </c:pt>
                <c:pt idx="1202">
                  <c:v>2.9883199999999999</c:v>
                </c:pt>
                <c:pt idx="1203">
                  <c:v>3.5645560000000001</c:v>
                </c:pt>
                <c:pt idx="1204">
                  <c:v>1.9907820000000001</c:v>
                </c:pt>
                <c:pt idx="1205">
                  <c:v>3.3636710000000001</c:v>
                </c:pt>
                <c:pt idx="1206">
                  <c:v>4.319903</c:v>
                </c:pt>
                <c:pt idx="1207">
                  <c:v>2.5034399999999999</c:v>
                </c:pt>
                <c:pt idx="1208">
                  <c:v>2.8482259999999999</c:v>
                </c:pt>
                <c:pt idx="1209">
                  <c:v>3.2930489999999999</c:v>
                </c:pt>
                <c:pt idx="1210">
                  <c:v>8.3799480000000006</c:v>
                </c:pt>
                <c:pt idx="1211">
                  <c:v>5.4909470000000002</c:v>
                </c:pt>
                <c:pt idx="1212">
                  <c:v>5.3051570000000003</c:v>
                </c:pt>
                <c:pt idx="1213">
                  <c:v>4.2630340000000002</c:v>
                </c:pt>
                <c:pt idx="1214">
                  <c:v>2.670874</c:v>
                </c:pt>
                <c:pt idx="1215">
                  <c:v>2.0313099999999999</c:v>
                </c:pt>
                <c:pt idx="1216">
                  <c:v>4.2698499999999999</c:v>
                </c:pt>
                <c:pt idx="1217">
                  <c:v>9.5731479999999998</c:v>
                </c:pt>
                <c:pt idx="1218">
                  <c:v>4.8870290000000001</c:v>
                </c:pt>
                <c:pt idx="1219">
                  <c:v>7.7565280000000003</c:v>
                </c:pt>
                <c:pt idx="1220">
                  <c:v>2.8804729999999998</c:v>
                </c:pt>
                <c:pt idx="1221">
                  <c:v>4.0842939999999999</c:v>
                </c:pt>
                <c:pt idx="1222">
                  <c:v>3.8421639999999999</c:v>
                </c:pt>
                <c:pt idx="1223">
                  <c:v>8.1035470000000007</c:v>
                </c:pt>
                <c:pt idx="1224">
                  <c:v>4.1960040000000003</c:v>
                </c:pt>
                <c:pt idx="1225">
                  <c:v>2.713152</c:v>
                </c:pt>
                <c:pt idx="1226">
                  <c:v>2.9415499999999999</c:v>
                </c:pt>
                <c:pt idx="1227">
                  <c:v>3.1638060000000001</c:v>
                </c:pt>
                <c:pt idx="1228">
                  <c:v>5.5737569999999996</c:v>
                </c:pt>
                <c:pt idx="1229">
                  <c:v>3.5073219999999998</c:v>
                </c:pt>
                <c:pt idx="1230">
                  <c:v>5.8383380000000002</c:v>
                </c:pt>
                <c:pt idx="1231">
                  <c:v>3.3882379999999999</c:v>
                </c:pt>
                <c:pt idx="1232">
                  <c:v>4.1913239999999998</c:v>
                </c:pt>
                <c:pt idx="1233">
                  <c:v>5.1721919999999999</c:v>
                </c:pt>
                <c:pt idx="1234">
                  <c:v>4.1718089999999997</c:v>
                </c:pt>
                <c:pt idx="1235">
                  <c:v>3.5834950000000001</c:v>
                </c:pt>
                <c:pt idx="1236">
                  <c:v>4.279166</c:v>
                </c:pt>
                <c:pt idx="1237">
                  <c:v>7.631551</c:v>
                </c:pt>
              </c:numCache>
            </c:numRef>
          </c:val>
          <c:extLst>
            <c:ext xmlns:c16="http://schemas.microsoft.com/office/drawing/2014/chart" uri="{C3380CC4-5D6E-409C-BE32-E72D297353CC}">
              <c16:uniqueId val="{00000004-62E7-4B2A-801E-1E9E2D761450}"/>
            </c:ext>
          </c:extLst>
        </c:ser>
        <c:dLbls>
          <c:showLegendKey val="0"/>
          <c:showVal val="0"/>
          <c:showCatName val="0"/>
          <c:showSerName val="0"/>
          <c:showPercent val="0"/>
          <c:showBubbleSize val="0"/>
        </c:dLbls>
        <c:gapWidth val="164"/>
        <c:overlap val="-35"/>
        <c:axId val="258180224"/>
        <c:axId val="258182144"/>
      </c:barChart>
      <c:dateAx>
        <c:axId val="258180224"/>
        <c:scaling>
          <c:orientation val="minMax"/>
        </c:scaling>
        <c:delete val="0"/>
        <c:axPos val="b"/>
        <c:numFmt formatCode="yyyy" sourceLinked="0"/>
        <c:majorTickMark val="out"/>
        <c:minorTickMark val="none"/>
        <c:tickLblPos val="nextTo"/>
        <c:spPr>
          <a:noFill/>
          <a:ln>
            <a:solidFill>
              <a:srgbClr val="7A0000"/>
            </a:solidFill>
          </a:ln>
          <a:effectLst/>
        </c:spPr>
        <c:txPr>
          <a:bodyPr rot="60000" spcFirstLastPara="1" vertOverflow="ellipsis"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n-US"/>
          </a:p>
        </c:txPr>
        <c:crossAx val="258182144"/>
        <c:crosses val="autoZero"/>
        <c:auto val="1"/>
        <c:lblOffset val="100"/>
        <c:baseTimeUnit val="days"/>
      </c:dateAx>
      <c:valAx>
        <c:axId val="258182144"/>
        <c:scaling>
          <c:orientation val="minMax"/>
        </c:scaling>
        <c:delete val="0"/>
        <c:axPos val="l"/>
        <c:numFmt formatCode="0&quot;m&quot;"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n-US"/>
          </a:p>
        </c:txPr>
        <c:crossAx val="258180224"/>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1">
  <cs:axisTitle>
    <cs:lnRef idx="0"/>
    <cs:fillRef idx="0"/>
    <cs:effectRef idx="0"/>
    <cs:fontRef idx="minor">
      <a:schemeClr val="tx1">
        <a:lumMod val="50000"/>
        <a:lumOff val="50000"/>
      </a:schemeClr>
    </cs:fontRef>
    <cs:defRPr sz="900" kern="1200"/>
  </cs:axisTitle>
  <cs:categoryAxis>
    <cs:lnRef idx="0"/>
    <cs:fillRef idx="0"/>
    <cs:effectRef idx="0"/>
    <cs:fontRef idx="minor">
      <a:schemeClr val="tx1">
        <a:lumMod val="50000"/>
        <a:lumOff val="50000"/>
      </a:schemeClr>
    </cs:fontRef>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65000"/>
        <a:lumOff val="35000"/>
      </a:schemeClr>
    </cs:fontRef>
    <cs:defRPr sz="900" kern="1200"/>
  </cs:dataLabel>
  <cs:dataLabelCallout>
    <cs:lnRef idx="0"/>
    <cs:fillRef idx="0"/>
    <cs:effectRef idx="0"/>
    <cs:fontRef idx="minor">
      <a:schemeClr val="bg1"/>
    </cs:fontRef>
    <cs:spPr>
      <a:solidFill>
        <a:schemeClr val="tx1">
          <a:lumMod val="35000"/>
          <a:lumOff val="65000"/>
        </a:schemeClr>
      </a:solidFill>
    </cs:spPr>
    <cs:defRPr sz="900"/>
    <cs:bodyPr rot="0" spcFirstLastPara="1" vertOverflow="clip" horzOverflow="clip" vert="horz" wrap="square" lIns="36576" tIns="18288" rIns="36576" bIns="18288" anchor="ctr" anchorCtr="1">
      <a:spAutoFit/>
    </cs:bodyPr>
  </cs:dataLabelCallout>
  <cs:dataPoint>
    <cs:lnRef idx="0">
      <cs:styleClr val="auto"/>
    </cs:lnRef>
    <cs:fillRef idx="0"/>
    <cs:effectRef idx="0"/>
    <cs:fontRef idx="minor">
      <a:schemeClr val="dk1"/>
    </cs:fontRef>
    <cs:spPr>
      <a:noFill/>
      <a:ln w="25400" cap="flat" cmpd="sng" algn="ctr">
        <a:solidFill>
          <a:schemeClr val="phClr"/>
        </a:solidFill>
        <a:miter lim="800000"/>
      </a:ln>
    </cs:spPr>
  </cs:dataPoint>
  <cs:dataPoint3D>
    <cs:lnRef idx="0">
      <cs:styleClr val="auto"/>
    </cs:lnRef>
    <cs:fillRef idx="0">
      <cs:styleClr val="auto"/>
    </cs:fillRef>
    <cs:effectRef idx="0"/>
    <cs:fontRef idx="minor">
      <a:schemeClr val="dk1"/>
    </cs:fontRef>
    <cs:spPr>
      <a:ln w="19050" cap="flat" cmpd="sng" algn="ctr">
        <a:solidFill>
          <a:schemeClr val="phClr"/>
        </a:solidFill>
        <a:miter lim="800000"/>
      </a:ln>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styleClr val="auto"/>
    </cs:lnRef>
    <cs:fillRef idx="0">
      <cs:styleClr val="auto"/>
    </cs:fillRef>
    <cs:effectRef idx="0"/>
    <cs:fontRef idx="minor">
      <a:schemeClr val="dk1"/>
    </cs:fontRef>
    <cs:spPr>
      <a:ln w="19050" cap="rnd">
        <a:solidFill>
          <a:schemeClr val="phClr"/>
        </a:solidFill>
        <a:round/>
      </a:ln>
    </cs:spPr>
  </cs:dataPointMarker>
  <cs:dataPointMarkerLayout symbol="circle" size="6"/>
  <cs:dataPointWireframe>
    <cs:lnRef idx="0">
      <cs:styleClr val="auto"/>
    </cs:lnRef>
    <cs:fillRef idx="1"/>
    <cs:effectRef idx="0"/>
    <cs:fontRef idx="minor">
      <a:schemeClr val="tx1"/>
    </cs:fontRef>
    <cs:spPr>
      <a:ln w="9525">
        <a:solidFill>
          <a:schemeClr val="phClr"/>
        </a:solidFill>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cap="flat" cmpd="sng" algn="ctr">
        <a:solidFill>
          <a:schemeClr val="tx1">
            <a:lumMod val="50000"/>
            <a:lumOff val="50000"/>
          </a:schemeClr>
        </a:solidFill>
        <a:round/>
      </a:ln>
    </cs:spPr>
  </cs:downBar>
  <cs:dropLine>
    <cs:lnRef idx="0"/>
    <cs:fillRef idx="0"/>
    <cs:effectRef idx="0"/>
    <cs:fontRef idx="minor">
      <a:schemeClr val="dk1"/>
    </cs:fontRef>
    <cs:spPr>
      <a:ln w="9525" cap="flat" cmpd="sng" algn="ctr">
        <a:solidFill>
          <a:schemeClr val="tx1">
            <a:lumMod val="35000"/>
            <a:lumOff val="65000"/>
          </a:schemeClr>
        </a:solidFill>
        <a:round/>
      </a:ln>
    </cs:spPr>
  </cs:dropLine>
  <cs:errorBar>
    <cs:lnRef idx="0"/>
    <cs:fillRef idx="0"/>
    <cs:effectRef idx="0"/>
    <cs:fontRef idx="minor">
      <a:schemeClr val="dk1"/>
    </cs:fontRef>
    <cs:spPr>
      <a:ln w="9525" cap="flat" cmpd="sng" algn="ctr">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a:solidFill>
          <a:schemeClr val="tx1">
            <a:lumMod val="15000"/>
            <a:lumOff val="85000"/>
          </a:schemeClr>
        </a:solidFill>
      </a:ln>
    </cs:spPr>
  </cs:gridlineMajor>
  <cs:gridlineMinor>
    <cs:lnRef idx="0"/>
    <cs:fillRef idx="0"/>
    <cs:effectRef idx="0"/>
    <cs:fontRef idx="minor">
      <a:schemeClr val="dk1"/>
    </cs:fontRef>
    <cs:spPr>
      <a:ln w="9525">
        <a:solidFill>
          <a:schemeClr val="tx1">
            <a:lumMod val="5000"/>
            <a:lumOff val="95000"/>
          </a:schemeClr>
        </a:solidFill>
      </a:ln>
    </cs:spPr>
  </cs:gridlineMinor>
  <cs:hiLoLine>
    <cs:lnRef idx="0"/>
    <cs:fillRef idx="0"/>
    <cs:effectRef idx="0"/>
    <cs:fontRef idx="minor">
      <a:schemeClr val="dk1"/>
    </cs:fontRef>
    <cs:spPr>
      <a:ln w="9525" cap="flat" cmpd="sng" algn="ctr">
        <a:solidFill>
          <a:schemeClr val="tx1">
            <a:lumMod val="35000"/>
            <a:lumOff val="65000"/>
          </a:schemeClr>
        </a:solidFill>
        <a:round/>
      </a:ln>
    </cs:spPr>
  </cs:hiLoLine>
  <cs:leaderLine>
    <cs:lnRef idx="0"/>
    <cs:fillRef idx="0"/>
    <cs:effectRef idx="0"/>
    <cs:fontRef idx="minor">
      <a:schemeClr val="dk1"/>
    </cs:fontRef>
    <cs:spPr>
      <a:ln w="9525" cap="flat" cmpd="sng" algn="ctr">
        <a:solidFill>
          <a:schemeClr val="tx1">
            <a:lumMod val="35000"/>
            <a:lumOff val="65000"/>
          </a:schemeClr>
        </a:solidFill>
        <a:round/>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defRPr sz="900" kern="1200"/>
  </cs:seriesAxis>
  <cs:seriesLine>
    <cs:lnRef idx="0"/>
    <cs:fillRef idx="0"/>
    <cs:effectRef idx="0"/>
    <cs:fontRef idx="minor">
      <a:schemeClr val="dk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800" b="0" kern="1200" cap="none" spc="5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cap="flat" cmpd="sng" algn="ctr">
        <a:solidFill>
          <a:schemeClr val="tx1">
            <a:lumMod val="50000"/>
            <a:lumOff val="50000"/>
          </a:schemeClr>
        </a:solidFill>
        <a:round/>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11">
  <cs:axisTitle>
    <cs:lnRef idx="0"/>
    <cs:fillRef idx="0"/>
    <cs:effectRef idx="0"/>
    <cs:fontRef idx="minor">
      <a:schemeClr val="tx1">
        <a:lumMod val="50000"/>
        <a:lumOff val="50000"/>
      </a:schemeClr>
    </cs:fontRef>
    <cs:defRPr sz="900" kern="1200"/>
  </cs:axisTitle>
  <cs:categoryAxis>
    <cs:lnRef idx="0"/>
    <cs:fillRef idx="0"/>
    <cs:effectRef idx="0"/>
    <cs:fontRef idx="minor">
      <a:schemeClr val="tx1">
        <a:lumMod val="50000"/>
        <a:lumOff val="50000"/>
      </a:schemeClr>
    </cs:fontRef>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65000"/>
        <a:lumOff val="35000"/>
      </a:schemeClr>
    </cs:fontRef>
    <cs:defRPr sz="900" kern="1200"/>
  </cs:dataLabel>
  <cs:dataLabelCallout>
    <cs:lnRef idx="0"/>
    <cs:fillRef idx="0"/>
    <cs:effectRef idx="0"/>
    <cs:fontRef idx="minor">
      <a:schemeClr val="bg1"/>
    </cs:fontRef>
    <cs:spPr>
      <a:solidFill>
        <a:schemeClr val="tx1">
          <a:lumMod val="35000"/>
          <a:lumOff val="65000"/>
        </a:schemeClr>
      </a:solidFill>
    </cs:spPr>
    <cs:defRPr sz="900"/>
    <cs:bodyPr rot="0" spcFirstLastPara="1" vertOverflow="clip" horzOverflow="clip" vert="horz" wrap="square" lIns="36576" tIns="18288" rIns="36576" bIns="18288" anchor="ctr" anchorCtr="1">
      <a:spAutoFit/>
    </cs:bodyPr>
  </cs:dataLabelCallout>
  <cs:dataPoint>
    <cs:lnRef idx="0">
      <cs:styleClr val="auto"/>
    </cs:lnRef>
    <cs:fillRef idx="0"/>
    <cs:effectRef idx="0"/>
    <cs:fontRef idx="minor">
      <a:schemeClr val="dk1"/>
    </cs:fontRef>
    <cs:spPr>
      <a:noFill/>
      <a:ln w="25400" cap="flat" cmpd="sng" algn="ctr">
        <a:solidFill>
          <a:schemeClr val="phClr"/>
        </a:solidFill>
        <a:miter lim="800000"/>
      </a:ln>
    </cs:spPr>
  </cs:dataPoint>
  <cs:dataPoint3D>
    <cs:lnRef idx="0">
      <cs:styleClr val="auto"/>
    </cs:lnRef>
    <cs:fillRef idx="0">
      <cs:styleClr val="auto"/>
    </cs:fillRef>
    <cs:effectRef idx="0"/>
    <cs:fontRef idx="minor">
      <a:schemeClr val="dk1"/>
    </cs:fontRef>
    <cs:spPr>
      <a:ln w="19050" cap="flat" cmpd="sng" algn="ctr">
        <a:solidFill>
          <a:schemeClr val="phClr"/>
        </a:solidFill>
        <a:miter lim="800000"/>
      </a:ln>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styleClr val="auto"/>
    </cs:lnRef>
    <cs:fillRef idx="0">
      <cs:styleClr val="auto"/>
    </cs:fillRef>
    <cs:effectRef idx="0"/>
    <cs:fontRef idx="minor">
      <a:schemeClr val="dk1"/>
    </cs:fontRef>
    <cs:spPr>
      <a:ln w="19050" cap="rnd">
        <a:solidFill>
          <a:schemeClr val="phClr"/>
        </a:solidFill>
        <a:round/>
      </a:ln>
    </cs:spPr>
  </cs:dataPointMarker>
  <cs:dataPointMarkerLayout symbol="circle" size="6"/>
  <cs:dataPointWireframe>
    <cs:lnRef idx="0">
      <cs:styleClr val="auto"/>
    </cs:lnRef>
    <cs:fillRef idx="1"/>
    <cs:effectRef idx="0"/>
    <cs:fontRef idx="minor">
      <a:schemeClr val="tx1"/>
    </cs:fontRef>
    <cs:spPr>
      <a:ln w="9525">
        <a:solidFill>
          <a:schemeClr val="phClr"/>
        </a:solidFill>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cap="flat" cmpd="sng" algn="ctr">
        <a:solidFill>
          <a:schemeClr val="tx1">
            <a:lumMod val="50000"/>
            <a:lumOff val="50000"/>
          </a:schemeClr>
        </a:solidFill>
        <a:round/>
      </a:ln>
    </cs:spPr>
  </cs:downBar>
  <cs:dropLine>
    <cs:lnRef idx="0"/>
    <cs:fillRef idx="0"/>
    <cs:effectRef idx="0"/>
    <cs:fontRef idx="minor">
      <a:schemeClr val="dk1"/>
    </cs:fontRef>
    <cs:spPr>
      <a:ln w="9525" cap="flat" cmpd="sng" algn="ctr">
        <a:solidFill>
          <a:schemeClr val="tx1">
            <a:lumMod val="35000"/>
            <a:lumOff val="65000"/>
          </a:schemeClr>
        </a:solidFill>
        <a:round/>
      </a:ln>
    </cs:spPr>
  </cs:dropLine>
  <cs:errorBar>
    <cs:lnRef idx="0"/>
    <cs:fillRef idx="0"/>
    <cs:effectRef idx="0"/>
    <cs:fontRef idx="minor">
      <a:schemeClr val="dk1"/>
    </cs:fontRef>
    <cs:spPr>
      <a:ln w="9525" cap="flat" cmpd="sng" algn="ctr">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a:solidFill>
          <a:schemeClr val="tx1">
            <a:lumMod val="15000"/>
            <a:lumOff val="85000"/>
          </a:schemeClr>
        </a:solidFill>
      </a:ln>
    </cs:spPr>
  </cs:gridlineMajor>
  <cs:gridlineMinor>
    <cs:lnRef idx="0"/>
    <cs:fillRef idx="0"/>
    <cs:effectRef idx="0"/>
    <cs:fontRef idx="minor">
      <a:schemeClr val="dk1"/>
    </cs:fontRef>
    <cs:spPr>
      <a:ln w="9525">
        <a:solidFill>
          <a:schemeClr val="tx1">
            <a:lumMod val="5000"/>
            <a:lumOff val="95000"/>
          </a:schemeClr>
        </a:solidFill>
      </a:ln>
    </cs:spPr>
  </cs:gridlineMinor>
  <cs:hiLoLine>
    <cs:lnRef idx="0"/>
    <cs:fillRef idx="0"/>
    <cs:effectRef idx="0"/>
    <cs:fontRef idx="minor">
      <a:schemeClr val="dk1"/>
    </cs:fontRef>
    <cs:spPr>
      <a:ln w="9525" cap="flat" cmpd="sng" algn="ctr">
        <a:solidFill>
          <a:schemeClr val="tx1">
            <a:lumMod val="35000"/>
            <a:lumOff val="65000"/>
          </a:schemeClr>
        </a:solidFill>
        <a:round/>
      </a:ln>
    </cs:spPr>
  </cs:hiLoLine>
  <cs:leaderLine>
    <cs:lnRef idx="0"/>
    <cs:fillRef idx="0"/>
    <cs:effectRef idx="0"/>
    <cs:fontRef idx="minor">
      <a:schemeClr val="dk1"/>
    </cs:fontRef>
    <cs:spPr>
      <a:ln w="9525" cap="flat" cmpd="sng" algn="ctr">
        <a:solidFill>
          <a:schemeClr val="tx1">
            <a:lumMod val="35000"/>
            <a:lumOff val="65000"/>
          </a:schemeClr>
        </a:solidFill>
        <a:round/>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defRPr sz="900" kern="1200"/>
  </cs:seriesAxis>
  <cs:seriesLine>
    <cs:lnRef idx="0"/>
    <cs:fillRef idx="0"/>
    <cs:effectRef idx="0"/>
    <cs:fontRef idx="minor">
      <a:schemeClr val="dk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800" b="0" kern="1200" cap="none" spc="5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cap="flat" cmpd="sng" algn="ctr">
        <a:solidFill>
          <a:schemeClr val="tx1">
            <a:lumMod val="50000"/>
            <a:lumOff val="50000"/>
          </a:schemeClr>
        </a:solidFill>
        <a:round/>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chart" Target="../charts/chart1.xml"/><Relationship Id="rId1" Type="http://schemas.openxmlformats.org/officeDocument/2006/relationships/image" Target="../media/image2.jpeg"/><Relationship Id="rId4" Type="http://schemas.openxmlformats.org/officeDocument/2006/relationships/chart" Target="../charts/chart3.xml"/></Relationships>
</file>

<file path=xl/drawings/_rels/drawing2.xml.rels><?xml version="1.0" encoding="UTF-8" standalone="yes"?>
<Relationships xmlns="http://schemas.openxmlformats.org/package/2006/relationships"><Relationship Id="rId2" Type="http://schemas.openxmlformats.org/officeDocument/2006/relationships/chart" Target="../charts/chart5.xml"/><Relationship Id="rId1" Type="http://schemas.openxmlformats.org/officeDocument/2006/relationships/chart" Target="../charts/chart4.xml"/></Relationships>
</file>

<file path=xl/drawings/_rels/drawing3.xml.rels><?xml version="1.0" encoding="UTF-8" standalone="yes"?>
<Relationships xmlns="http://schemas.openxmlformats.org/package/2006/relationships"><Relationship Id="rId1"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twoCellAnchor editAs="oneCell">
    <xdr:from>
      <xdr:col>1</xdr:col>
      <xdr:colOff>72596</xdr:colOff>
      <xdr:row>2</xdr:row>
      <xdr:rowOff>63501</xdr:rowOff>
    </xdr:from>
    <xdr:to>
      <xdr:col>1</xdr:col>
      <xdr:colOff>1377950</xdr:colOff>
      <xdr:row>3</xdr:row>
      <xdr:rowOff>1035051</xdr:rowOff>
    </xdr:to>
    <xdr:pic>
      <xdr:nvPicPr>
        <xdr:cNvPr id="2" name="Picture 1" descr="Rail Vikas Nigam Limited (@RailVikas) / Posts / X">
          <a:extLst>
            <a:ext uri="{FF2B5EF4-FFF2-40B4-BE49-F238E27FC236}">
              <a16:creationId xmlns:a16="http://schemas.microsoft.com/office/drawing/2014/main" id="{2C52EA9B-2967-F356-8D5E-33243BEAA3A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2296" y="520701"/>
          <a:ext cx="1305354" cy="1098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8</xdr:col>
      <xdr:colOff>1</xdr:colOff>
      <xdr:row>6</xdr:row>
      <xdr:rowOff>182113</xdr:rowOff>
    </xdr:from>
    <xdr:to>
      <xdr:col>10</xdr:col>
      <xdr:colOff>584679</xdr:colOff>
      <xdr:row>16</xdr:row>
      <xdr:rowOff>158151</xdr:rowOff>
    </xdr:to>
    <xdr:graphicFrame macro="">
      <xdr:nvGraphicFramePr>
        <xdr:cNvPr id="4" name="Chart 3">
          <a:extLst>
            <a:ext uri="{FF2B5EF4-FFF2-40B4-BE49-F238E27FC236}">
              <a16:creationId xmlns:a16="http://schemas.microsoft.com/office/drawing/2014/main" id="{D5E9E8FA-1B21-4C0D-840E-7C8096CD7AC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14377</xdr:colOff>
      <xdr:row>19</xdr:row>
      <xdr:rowOff>153359</xdr:rowOff>
    </xdr:from>
    <xdr:to>
      <xdr:col>10</xdr:col>
      <xdr:colOff>603849</xdr:colOff>
      <xdr:row>25</xdr:row>
      <xdr:rowOff>153360</xdr:rowOff>
    </xdr:to>
    <xdr:graphicFrame macro="">
      <xdr:nvGraphicFramePr>
        <xdr:cNvPr id="5" name="Chart 4">
          <a:extLst>
            <a:ext uri="{FF2B5EF4-FFF2-40B4-BE49-F238E27FC236}">
              <a16:creationId xmlns:a16="http://schemas.microsoft.com/office/drawing/2014/main" id="{D0AD7E1C-D17C-4ED2-986C-77BCB968C99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4792</xdr:colOff>
      <xdr:row>28</xdr:row>
      <xdr:rowOff>57510</xdr:rowOff>
    </xdr:from>
    <xdr:to>
      <xdr:col>11</xdr:col>
      <xdr:colOff>67094</xdr:colOff>
      <xdr:row>34</xdr:row>
      <xdr:rowOff>43133</xdr:rowOff>
    </xdr:to>
    <xdr:graphicFrame macro="">
      <xdr:nvGraphicFramePr>
        <xdr:cNvPr id="6" name="Chart 5">
          <a:extLst>
            <a:ext uri="{FF2B5EF4-FFF2-40B4-BE49-F238E27FC236}">
              <a16:creationId xmlns:a16="http://schemas.microsoft.com/office/drawing/2014/main" id="{B4128011-94D5-49AC-A2DC-B069307359A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17477</xdr:colOff>
      <xdr:row>1208</xdr:row>
      <xdr:rowOff>58023</xdr:rowOff>
    </xdr:from>
    <xdr:to>
      <xdr:col>17</xdr:col>
      <xdr:colOff>332064</xdr:colOff>
      <xdr:row>1223</xdr:row>
      <xdr:rowOff>74801</xdr:rowOff>
    </xdr:to>
    <xdr:graphicFrame macro="">
      <xdr:nvGraphicFramePr>
        <xdr:cNvPr id="6" name="Chart 5">
          <a:extLst>
            <a:ext uri="{FF2B5EF4-FFF2-40B4-BE49-F238E27FC236}">
              <a16:creationId xmlns:a16="http://schemas.microsoft.com/office/drawing/2014/main" id="{B9FAFC59-6603-65DD-6C55-9322821D4D1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332064</xdr:colOff>
      <xdr:row>1249</xdr:row>
      <xdr:rowOff>127931</xdr:rowOff>
    </xdr:from>
    <xdr:to>
      <xdr:col>9</xdr:col>
      <xdr:colOff>31459</xdr:colOff>
      <xdr:row>1264</xdr:row>
      <xdr:rowOff>144709</xdr:rowOff>
    </xdr:to>
    <xdr:graphicFrame macro="">
      <xdr:nvGraphicFramePr>
        <xdr:cNvPr id="7" name="Chart 6">
          <a:extLst>
            <a:ext uri="{FF2B5EF4-FFF2-40B4-BE49-F238E27FC236}">
              <a16:creationId xmlns:a16="http://schemas.microsoft.com/office/drawing/2014/main" id="{E7B354D6-6883-DD12-CF3B-A17B66B6B02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12</xdr:col>
      <xdr:colOff>396240</xdr:colOff>
      <xdr:row>17</xdr:row>
      <xdr:rowOff>11430</xdr:rowOff>
    </xdr:from>
    <xdr:to>
      <xdr:col>20</xdr:col>
      <xdr:colOff>91440</xdr:colOff>
      <xdr:row>32</xdr:row>
      <xdr:rowOff>11430</xdr:rowOff>
    </xdr:to>
    <xdr:graphicFrame macro="">
      <xdr:nvGraphicFramePr>
        <xdr:cNvPr id="2" name="Chart 1">
          <a:extLst>
            <a:ext uri="{FF2B5EF4-FFF2-40B4-BE49-F238E27FC236}">
              <a16:creationId xmlns:a16="http://schemas.microsoft.com/office/drawing/2014/main" id="{A9D63BFF-D8BA-F716-34D0-D549B9D7613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Annual" displayName="Annual" ref="A3:N19" headerRowCount="0" totalsRowShown="0" headerRowDxfId="30">
  <tableColumns count="14">
    <tableColumn id="1" xr3:uid="{00000000-0010-0000-0000-000001000000}" name="Column1" headerRowDxfId="29" dataDxfId="28"/>
    <tableColumn id="2" xr3:uid="{00000000-0010-0000-0000-000002000000}" name="Column2" headerRowDxfId="27"/>
    <tableColumn id="3" xr3:uid="{00000000-0010-0000-0000-000003000000}" name="Column3" headerRowDxfId="26"/>
    <tableColumn id="4" xr3:uid="{00000000-0010-0000-0000-000004000000}" name="Column4" headerRowDxfId="25"/>
    <tableColumn id="5" xr3:uid="{00000000-0010-0000-0000-000005000000}" name="Column5" headerRowDxfId="24"/>
    <tableColumn id="6" xr3:uid="{00000000-0010-0000-0000-000006000000}" name="Column6" headerRowDxfId="23"/>
    <tableColumn id="7" xr3:uid="{00000000-0010-0000-0000-000007000000}" name="Column7" headerRowDxfId="22"/>
    <tableColumn id="8" xr3:uid="{00000000-0010-0000-0000-000008000000}" name="Column8" headerRowDxfId="21"/>
    <tableColumn id="9" xr3:uid="{00000000-0010-0000-0000-000009000000}" name="Column9" headerRowDxfId="20"/>
    <tableColumn id="10" xr3:uid="{00000000-0010-0000-0000-00000A000000}" name="Column10" headerRowDxfId="19"/>
    <tableColumn id="11" xr3:uid="{00000000-0010-0000-0000-00000B000000}" name="Column11" headerRowDxfId="18"/>
    <tableColumn id="12" xr3:uid="{00000000-0010-0000-0000-00000C000000}" name="Column12" headerRowDxfId="17"/>
    <tableColumn id="13" xr3:uid="{00000000-0010-0000-0000-00000D000000}" name="Column13" headerRowDxfId="16" dataDxfId="15"/>
    <tableColumn id="14" xr3:uid="{00000000-0010-0000-0000-00000E000000}" name="Column14" headerRowDxfId="14" dataDxfId="13"/>
  </tableColumns>
  <tableStyleInfo showFirstColumn="0" showLastColumn="0" showRowStripes="0"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Quarters" displayName="Quarters" ref="A3:K14" headerRowCount="0" totalsRowShown="0" headerRowDxfId="12">
  <tableColumns count="11">
    <tableColumn id="1" xr3:uid="{00000000-0010-0000-0100-000001000000}" name="Column1" headerRowDxfId="11"/>
    <tableColumn id="2" xr3:uid="{00000000-0010-0000-0100-000002000000}" name="Column2" headerRowDxfId="10"/>
    <tableColumn id="3" xr3:uid="{00000000-0010-0000-0100-000003000000}" name="Column3" headerRowDxfId="9"/>
    <tableColumn id="4" xr3:uid="{00000000-0010-0000-0100-000004000000}" name="Column4" headerRowDxfId="8"/>
    <tableColumn id="5" xr3:uid="{00000000-0010-0000-0100-000005000000}" name="Column5" headerRowDxfId="7"/>
    <tableColumn id="6" xr3:uid="{00000000-0010-0000-0100-000006000000}" name="Column6" headerRowDxfId="6"/>
    <tableColumn id="7" xr3:uid="{00000000-0010-0000-0100-000007000000}" name="Column7" headerRowDxfId="5"/>
    <tableColumn id="8" xr3:uid="{00000000-0010-0000-0100-000008000000}" name="Column8" headerRowDxfId="4"/>
    <tableColumn id="9" xr3:uid="{00000000-0010-0000-0100-000009000000}" name="Column9" headerRowDxfId="3"/>
    <tableColumn id="10" xr3:uid="{00000000-0010-0000-0100-00000A000000}" name="Column10" headerRowDxfId="2"/>
    <tableColumn id="11" xr3:uid="{00000000-0010-0000-0100-00000B000000}" name="Column11" headerRowDxfId="1"/>
  </tableColumns>
  <tableStyleInfo name="TableStyleLight1" showFirstColumn="0" showLastColumn="0" showRowStripes="0" showColumnStripes="0"/>
</table>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Adjacency">
  <a:themeElements>
    <a:clrScheme name="Concourse">
      <a:dk1>
        <a:sysClr val="windowText" lastClr="000000"/>
      </a:dk1>
      <a:lt1>
        <a:sysClr val="window" lastClr="FFFFFF"/>
      </a:lt1>
      <a:dk2>
        <a:srgbClr val="464646"/>
      </a:dk2>
      <a:lt2>
        <a:srgbClr val="DEF5FA"/>
      </a:lt2>
      <a:accent1>
        <a:srgbClr val="2DA2BF"/>
      </a:accent1>
      <a:accent2>
        <a:srgbClr val="DA1F28"/>
      </a:accent2>
      <a:accent3>
        <a:srgbClr val="EB641B"/>
      </a:accent3>
      <a:accent4>
        <a:srgbClr val="39639D"/>
      </a:accent4>
      <a:accent5>
        <a:srgbClr val="474B78"/>
      </a:accent5>
      <a:accent6>
        <a:srgbClr val="7D3C4A"/>
      </a:accent6>
      <a:hlink>
        <a:srgbClr val="FF8119"/>
      </a:hlink>
      <a:folHlink>
        <a:srgbClr val="44B9E8"/>
      </a:folHlink>
    </a:clrScheme>
    <a:fontScheme name="Office">
      <a:majorFont>
        <a:latin typeface="Cambria"/>
        <a:ea typeface=""/>
        <a:cs typeface=""/>
        <a:font script="Jpan" typeface="ＭＳ 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明朝"/>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djacency">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www.screener.in/excel/"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3.bin"/><Relationship Id="rId1" Type="http://schemas.openxmlformats.org/officeDocument/2006/relationships/hyperlink" Target="http://www.screener.in/" TargetMode="External"/></Relationships>
</file>

<file path=xl/worksheets/_rels/sheet6.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printerSettings" Target="../printerSettings/printerSettings4.bin"/><Relationship Id="rId1" Type="http://schemas.openxmlformats.org/officeDocument/2006/relationships/hyperlink" Target="http://www.screener.in/"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screener.in/"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screener.in/" TargetMode="External"/></Relationships>
</file>

<file path=xl/worksheets/_rels/sheet9.xml.rels><?xml version="1.0" encoding="UTF-8" standalone="yes"?>
<Relationships xmlns="http://schemas.openxmlformats.org/package/2006/relationships"><Relationship Id="rId1" Type="http://schemas.openxmlformats.org/officeDocument/2006/relationships/hyperlink" Target="http://www.screener.in/exce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997738-BCB4-492C-9E24-2FCC79BF7965}">
  <sheetPr>
    <pageSetUpPr fitToPage="1"/>
  </sheetPr>
  <dimension ref="A1:L55"/>
  <sheetViews>
    <sheetView showGridLines="0" tabSelected="1" topLeftCell="A4" zoomScale="120" workbookViewId="0">
      <selection activeCell="M29" sqref="M29"/>
    </sheetView>
  </sheetViews>
  <sheetFormatPr defaultRowHeight="14.4" x14ac:dyDescent="0.3"/>
  <cols>
    <col min="1" max="1" width="2" style="79" customWidth="1"/>
    <col min="2" max="2" width="25.77734375" style="79" bestFit="1" customWidth="1"/>
    <col min="3" max="3" width="21" style="79" bestFit="1" customWidth="1"/>
    <col min="4" max="4" width="14.88671875" style="79" bestFit="1" customWidth="1"/>
    <col min="5" max="5" width="16.88671875" style="79" bestFit="1" customWidth="1"/>
    <col min="6" max="7" width="9.6640625" style="79" bestFit="1" customWidth="1"/>
    <col min="8" max="8" width="1.88671875" style="79" customWidth="1"/>
    <col min="9" max="10" width="8.88671875" style="79"/>
    <col min="11" max="11" width="12.88671875" style="79" customWidth="1"/>
    <col min="12" max="12" width="2.5546875" style="79" customWidth="1"/>
    <col min="13" max="16384" width="8.88671875" style="31"/>
  </cols>
  <sheetData>
    <row r="1" spans="1:12" x14ac:dyDescent="0.3">
      <c r="A1" s="73"/>
      <c r="B1" s="87" t="s">
        <v>184</v>
      </c>
      <c r="C1" s="87"/>
      <c r="D1" s="87"/>
      <c r="E1" s="87"/>
      <c r="F1" s="87"/>
      <c r="G1" s="87"/>
      <c r="H1" s="87"/>
      <c r="I1" s="87"/>
      <c r="J1" s="87"/>
      <c r="K1" s="87"/>
      <c r="L1" s="74"/>
    </row>
    <row r="2" spans="1:12" ht="21" x14ac:dyDescent="0.4">
      <c r="A2" s="75"/>
      <c r="B2" s="92" t="str">
        <f>'Data Sheet'!B1&amp;" - One Page Profile"</f>
        <v>RAIL VIKAS NIGAM LTD - One Page Profile</v>
      </c>
      <c r="C2" s="92"/>
      <c r="D2" s="92"/>
      <c r="E2" s="92"/>
      <c r="F2" s="92"/>
      <c r="G2" s="92"/>
      <c r="H2" s="92"/>
      <c r="I2" s="92"/>
      <c r="J2" s="92"/>
      <c r="K2" s="92"/>
      <c r="L2" s="76"/>
    </row>
    <row r="3" spans="1:12" ht="10.199999999999999" customHeight="1" x14ac:dyDescent="0.3">
      <c r="A3" s="75"/>
      <c r="B3"/>
      <c r="C3"/>
      <c r="D3"/>
      <c r="E3"/>
      <c r="F3"/>
      <c r="G3"/>
      <c r="H3"/>
      <c r="I3"/>
      <c r="J3"/>
      <c r="K3"/>
      <c r="L3" s="76"/>
    </row>
    <row r="4" spans="1:12" ht="82.2" customHeight="1" x14ac:dyDescent="0.3">
      <c r="A4" s="75"/>
      <c r="B4" s="72"/>
      <c r="C4" s="93" t="str">
        <f>'Input Sheet'!C2</f>
        <v>Rail Vikas Nigam Limited (RVNL) is an Indian central Public Sector Undertaking (PSU) which works as the construction arm of the Ministry of Railways for project implementation and transportation infrastructure development. It was incorporated in 2003 to meet the country's surging infrastructural requirements and to implement projects on a fast-track basis as well as for creating a Railway equipment construction company. RVNL is a Navratna PSU in India under the administrative control of the Ministry of Railways, Government of India.</v>
      </c>
      <c r="D4" s="93"/>
      <c r="E4" s="93"/>
      <c r="F4" s="93"/>
      <c r="G4" s="93"/>
      <c r="H4" s="93"/>
      <c r="I4" s="93"/>
      <c r="J4" s="93"/>
      <c r="K4" s="93"/>
      <c r="L4" s="76"/>
    </row>
    <row r="5" spans="1:12" x14ac:dyDescent="0.3">
      <c r="A5" s="75"/>
      <c r="B5" s="54"/>
      <c r="C5"/>
      <c r="D5"/>
      <c r="E5"/>
      <c r="F5"/>
      <c r="G5" s="54" t="s">
        <v>97</v>
      </c>
      <c r="H5"/>
      <c r="I5"/>
      <c r="J5"/>
      <c r="K5"/>
      <c r="L5" s="76"/>
    </row>
    <row r="6" spans="1:12" x14ac:dyDescent="0.3">
      <c r="A6" s="75"/>
      <c r="B6" s="55" t="s">
        <v>95</v>
      </c>
      <c r="C6" s="56">
        <f>'Profit &amp; Loss'!G3</f>
        <v>44286</v>
      </c>
      <c r="D6" s="56">
        <f>'Profit &amp; Loss'!H3</f>
        <v>44651</v>
      </c>
      <c r="E6" s="56">
        <f>'Profit &amp; Loss'!I3</f>
        <v>45016</v>
      </c>
      <c r="F6" s="56">
        <f>'Profit &amp; Loss'!J3</f>
        <v>45382</v>
      </c>
      <c r="G6" s="56">
        <f>'Profit &amp; Loss'!K3</f>
        <v>45747</v>
      </c>
      <c r="H6"/>
      <c r="I6" s="90" t="s">
        <v>186</v>
      </c>
      <c r="J6" s="90"/>
      <c r="K6" s="90"/>
      <c r="L6" s="76"/>
    </row>
    <row r="7" spans="1:12" ht="6" customHeight="1" x14ac:dyDescent="0.3">
      <c r="A7" s="75"/>
      <c r="B7"/>
      <c r="C7"/>
      <c r="D7"/>
      <c r="E7"/>
      <c r="F7"/>
      <c r="G7"/>
      <c r="H7"/>
      <c r="I7"/>
      <c r="J7"/>
      <c r="K7"/>
      <c r="L7" s="76"/>
    </row>
    <row r="8" spans="1:12" x14ac:dyDescent="0.3">
      <c r="A8" s="75"/>
      <c r="B8" t="s">
        <v>96</v>
      </c>
      <c r="C8" s="57">
        <f>'Profit &amp; Loss'!G4</f>
        <v>15403.76</v>
      </c>
      <c r="D8" s="57">
        <f>'Profit &amp; Loss'!H4</f>
        <v>19381.71</v>
      </c>
      <c r="E8" s="57">
        <f>'Profit &amp; Loss'!I4</f>
        <v>20281.57</v>
      </c>
      <c r="F8" s="57">
        <f>'Profit &amp; Loss'!J4</f>
        <v>21878.53</v>
      </c>
      <c r="G8" s="57">
        <f>'Profit &amp; Loss'!K4</f>
        <v>19923.02</v>
      </c>
      <c r="H8"/>
      <c r="I8"/>
      <c r="J8"/>
      <c r="K8"/>
      <c r="L8" s="76"/>
    </row>
    <row r="9" spans="1:12" x14ac:dyDescent="0.3">
      <c r="A9" s="75"/>
      <c r="B9" s="58" t="s">
        <v>98</v>
      </c>
      <c r="C9" s="59">
        <f>'Profit &amp; Loss'!G26</f>
        <v>6.0092577171730222E-2</v>
      </c>
      <c r="D9" s="59">
        <f>'Profit &amp; Loss'!H26</f>
        <v>0.25824538943738395</v>
      </c>
      <c r="E9" s="59">
        <f>'Profit &amp; Loss'!I26</f>
        <v>4.6428307925358459E-2</v>
      </c>
      <c r="F9" s="59">
        <f>'Profit &amp; Loss'!J26</f>
        <v>7.8739466421978044E-2</v>
      </c>
      <c r="G9" s="59">
        <f>'Profit &amp; Loss'!K26</f>
        <v>-8.9380319427310617E-2</v>
      </c>
      <c r="H9"/>
      <c r="I9"/>
      <c r="J9"/>
      <c r="K9"/>
      <c r="L9" s="76"/>
    </row>
    <row r="10" spans="1:12" x14ac:dyDescent="0.3">
      <c r="A10" s="75"/>
      <c r="B10" t="s">
        <v>101</v>
      </c>
      <c r="C10" s="5">
        <f>'Profit &amp; Loss'!G29</f>
        <v>6.2589263919978058E-2</v>
      </c>
      <c r="D10" s="5">
        <f>'Profit &amp; Loss'!H29</f>
        <v>6.5605666373090954E-2</v>
      </c>
      <c r="E10" s="5">
        <f>'Profit &amp; Loss'!I29</f>
        <v>6.7356225380973939E-2</v>
      </c>
      <c r="F10" s="5">
        <f>'Profit &amp; Loss'!J29</f>
        <v>6.9135357814259071E-2</v>
      </c>
      <c r="G10" s="5">
        <f>'Profit &amp; Loss'!K29</f>
        <v>6.6483896517696484E-2</v>
      </c>
      <c r="H10"/>
      <c r="I10"/>
      <c r="J10"/>
      <c r="K10"/>
      <c r="L10" s="76"/>
    </row>
    <row r="11" spans="1:12" x14ac:dyDescent="0.3">
      <c r="A11" s="75"/>
      <c r="B11" t="s">
        <v>102</v>
      </c>
      <c r="C11" s="5">
        <f>'Profit &amp; Loss'!G30</f>
        <v>5.7119820095872735E-2</v>
      </c>
      <c r="D11" s="5">
        <f>'Profit &amp; Loss'!H30</f>
        <v>6.1042085553854569E-2</v>
      </c>
      <c r="E11" s="5">
        <f>'Profit &amp; Loss'!I30</f>
        <v>6.1455794595783361E-2</v>
      </c>
      <c r="F11" s="5">
        <f>'Profit &amp; Loss'!J30</f>
        <v>6.1869787412591373E-2</v>
      </c>
      <c r="G11" s="5">
        <f>'Profit &amp; Loss'!K30</f>
        <v>5.6472362121806757E-2</v>
      </c>
      <c r="H11"/>
      <c r="I11"/>
      <c r="J11"/>
      <c r="K11"/>
      <c r="L11" s="76"/>
    </row>
    <row r="12" spans="1:12" x14ac:dyDescent="0.3">
      <c r="A12" s="75"/>
      <c r="B12" t="s">
        <v>105</v>
      </c>
      <c r="C12" s="5">
        <f>'Profit &amp; Loss'!G31</f>
        <v>5.5631871698857978E-2</v>
      </c>
      <c r="D12" s="5">
        <f>'Profit &amp; Loss'!H31</f>
        <v>5.9963233378272529E-2</v>
      </c>
      <c r="E12" s="5">
        <f>'Profit &amp; Loss'!I31</f>
        <v>6.0355288076810718E-2</v>
      </c>
      <c r="F12" s="5">
        <f>'Profit &amp; Loss'!J31</f>
        <v>6.0912684718763217E-2</v>
      </c>
      <c r="G12" s="5">
        <f>'Profit &amp; Loss'!K31</f>
        <v>5.492942335047591E-2</v>
      </c>
      <c r="H12"/>
      <c r="I12"/>
      <c r="J12"/>
      <c r="K12"/>
      <c r="L12" s="76"/>
    </row>
    <row r="13" spans="1:12" x14ac:dyDescent="0.3">
      <c r="A13" s="75"/>
      <c r="B13" t="s">
        <v>107</v>
      </c>
      <c r="C13" s="5">
        <f>'Profit &amp; Loss'!G32</f>
        <v>6.4371945550956391E-2</v>
      </c>
      <c r="D13" s="5">
        <f>'Profit &amp; Loss'!H32</f>
        <v>5.7277711822125092E-2</v>
      </c>
      <c r="E13" s="5">
        <f>'Profit &amp; Loss'!I32</f>
        <v>6.6156121049800384E-2</v>
      </c>
      <c r="F13" s="5">
        <f>'Profit &amp; Loss'!J32</f>
        <v>7.0877248151498304E-2</v>
      </c>
      <c r="G13" s="5">
        <f>'Profit &amp; Loss'!K32</f>
        <v>6.4317056349890739E-2</v>
      </c>
      <c r="H13"/>
      <c r="I13"/>
      <c r="J13"/>
      <c r="K13"/>
      <c r="L13" s="76"/>
    </row>
    <row r="14" spans="1:12" x14ac:dyDescent="0.3">
      <c r="A14" s="75"/>
      <c r="B14" t="s">
        <v>108</v>
      </c>
      <c r="C14" s="25">
        <f>'Profit &amp; Loss'!G13</f>
        <v>4.755731414868106</v>
      </c>
      <c r="D14" s="25">
        <f>'Profit &amp; Loss'!H13</f>
        <v>5.3244124700239812</v>
      </c>
      <c r="E14" s="25">
        <f>'Profit &amp; Loss'!I13</f>
        <v>6.4352517985611515</v>
      </c>
      <c r="F14" s="25">
        <f>'Profit &amp; Loss'!J13</f>
        <v>7.4373621103117511</v>
      </c>
      <c r="G14" s="25">
        <f>'Profit &amp; Loss'!K13</f>
        <v>6.1457553956834534</v>
      </c>
      <c r="H14"/>
      <c r="I14"/>
      <c r="J14"/>
      <c r="K14"/>
      <c r="L14" s="76"/>
    </row>
    <row r="15" spans="1:12" x14ac:dyDescent="0.3">
      <c r="A15" s="75"/>
      <c r="B15" s="58" t="s">
        <v>110</v>
      </c>
      <c r="C15" s="5">
        <f>'Profit &amp; Loss'!G34</f>
        <v>0.31047379898235672</v>
      </c>
      <c r="D15" s="5">
        <f>'Profit &amp; Loss'!H34</f>
        <v>0.11957804290166107</v>
      </c>
      <c r="E15" s="5">
        <f>'Profit &amp; Loss'!I34</f>
        <v>0.20863134379447645</v>
      </c>
      <c r="F15" s="5">
        <f>'Profit &amp; Loss'!J34</f>
        <v>0.15572200484441967</v>
      </c>
      <c r="G15" s="5">
        <f>'Profit &amp; Loss'!K34</f>
        <v>-0.1736646267145594</v>
      </c>
      <c r="H15"/>
      <c r="I15"/>
      <c r="J15"/>
      <c r="K15"/>
      <c r="L15" s="76"/>
    </row>
    <row r="16" spans="1:12" x14ac:dyDescent="0.3">
      <c r="A16" s="75"/>
      <c r="B16" t="s">
        <v>113</v>
      </c>
      <c r="C16" s="25">
        <f>'Profit &amp; Loss'!G35</f>
        <v>1.58</v>
      </c>
      <c r="D16" s="25">
        <f>'Profit &amp; Loss'!H35</f>
        <v>1.8300239808153478</v>
      </c>
      <c r="E16" s="25">
        <f>'Profit &amp; Loss'!I35</f>
        <v>2.1300239808153481</v>
      </c>
      <c r="F16" s="25">
        <f>'Profit &amp; Loss'!J35</f>
        <v>2.110023980815348</v>
      </c>
      <c r="G16" s="25">
        <f>'Profit &amp; Loss'!K35</f>
        <v>1.7199999999999998</v>
      </c>
      <c r="H16"/>
      <c r="I16"/>
      <c r="J16"/>
      <c r="K16"/>
      <c r="L16" s="76"/>
    </row>
    <row r="17" spans="1:12" x14ac:dyDescent="0.3">
      <c r="A17" s="75"/>
      <c r="B17" t="s">
        <v>114</v>
      </c>
      <c r="C17" s="5">
        <f>'Profit &amp; Loss'!G36</f>
        <v>0.38596491228070162</v>
      </c>
      <c r="D17" s="5">
        <f>'Profit &amp; Loss'!H36</f>
        <v>0.1582430258324985</v>
      </c>
      <c r="E17" s="5">
        <f>'Profit &amp; Loss'!I36</f>
        <v>0.16393227801656374</v>
      </c>
      <c r="F17" s="5">
        <f>'Profit &amp; Loss'!J36</f>
        <v>-9.3895656481501888E-3</v>
      </c>
      <c r="G17" s="5">
        <f>'Profit &amp; Loss'!K36</f>
        <v>-0.18484338773469133</v>
      </c>
      <c r="H17"/>
      <c r="I17"/>
      <c r="J17"/>
      <c r="K17"/>
      <c r="L17" s="76"/>
    </row>
    <row r="18" spans="1:12" ht="8.4" customHeight="1" x14ac:dyDescent="0.3">
      <c r="A18" s="75"/>
      <c r="B18"/>
      <c r="C18"/>
      <c r="D18"/>
      <c r="E18"/>
      <c r="F18"/>
      <c r="G18"/>
      <c r="H18"/>
      <c r="I18"/>
      <c r="J18"/>
      <c r="K18"/>
      <c r="L18" s="76"/>
    </row>
    <row r="19" spans="1:12" x14ac:dyDescent="0.3">
      <c r="A19" s="75"/>
      <c r="B19" s="55" t="s">
        <v>129</v>
      </c>
      <c r="C19" s="56">
        <f>C6</f>
        <v>44286</v>
      </c>
      <c r="D19" s="56">
        <f t="shared" ref="D19:G19" si="0">D6</f>
        <v>44651</v>
      </c>
      <c r="E19" s="56">
        <f t="shared" si="0"/>
        <v>45016</v>
      </c>
      <c r="F19" s="56">
        <f t="shared" si="0"/>
        <v>45382</v>
      </c>
      <c r="G19" s="56">
        <f t="shared" si="0"/>
        <v>45747</v>
      </c>
      <c r="H19"/>
      <c r="I19" s="90" t="s">
        <v>134</v>
      </c>
      <c r="J19" s="90"/>
      <c r="K19" s="90"/>
      <c r="L19" s="76"/>
    </row>
    <row r="20" spans="1:12" ht="7.2" customHeight="1" x14ac:dyDescent="0.3">
      <c r="A20" s="75"/>
      <c r="B20"/>
      <c r="C20"/>
      <c r="D20"/>
      <c r="E20"/>
      <c r="F20"/>
      <c r="G20"/>
      <c r="H20"/>
      <c r="I20"/>
      <c r="J20"/>
      <c r="K20"/>
      <c r="L20" s="76"/>
    </row>
    <row r="21" spans="1:12" x14ac:dyDescent="0.3">
      <c r="A21" s="75"/>
      <c r="B21" t="s">
        <v>127</v>
      </c>
      <c r="C21" s="60">
        <f>'Profit &amp; Loss'!G14</f>
        <v>6.118932601833456</v>
      </c>
      <c r="D21" s="60">
        <f>'Profit &amp; Loss'!H14</f>
        <v>6.1415226908317875</v>
      </c>
      <c r="E21" s="60">
        <f>'Profit &amp; Loss'!I14</f>
        <v>10.660033538289545</v>
      </c>
      <c r="F21" s="60">
        <f>'Profit &amp; Loss'!J14</f>
        <v>34.003991771404984</v>
      </c>
      <c r="G21" s="60">
        <f>'Profit &amp; Loss'!K14</f>
        <v>57.250895511905043</v>
      </c>
      <c r="H21"/>
      <c r="I21"/>
      <c r="J21"/>
      <c r="K21"/>
      <c r="L21" s="76"/>
    </row>
    <row r="22" spans="1:12" x14ac:dyDescent="0.3">
      <c r="A22" s="75"/>
      <c r="B22" t="s">
        <v>130</v>
      </c>
      <c r="C22" s="60">
        <f>'Profit &amp; Loss'!G43</f>
        <v>11.309833382583587</v>
      </c>
      <c r="D22" s="60">
        <f>'Profit &amp; Loss'!H43</f>
        <v>5.6106077254670019</v>
      </c>
      <c r="E22" s="60">
        <f>'Profit &amp; Loss'!I43</f>
        <v>15.156311676641877</v>
      </c>
      <c r="F22" s="60">
        <f>'Profit &amp; Loss'!J43</f>
        <v>41.111611826066323</v>
      </c>
      <c r="G22" s="60">
        <f>'Profit &amp; Loss'!K43</f>
        <v>66.566398542351891</v>
      </c>
      <c r="H22" s="61"/>
      <c r="I22"/>
      <c r="J22"/>
      <c r="K22"/>
      <c r="L22" s="76"/>
    </row>
    <row r="23" spans="1:12" x14ac:dyDescent="0.3">
      <c r="A23" s="75"/>
      <c r="B23" t="s">
        <v>131</v>
      </c>
      <c r="C23" s="60">
        <f>'Profit &amp; Loss'!G44</f>
        <v>0.64601564812747025</v>
      </c>
      <c r="D23" s="60">
        <f>'Profit &amp; Loss'!H44</f>
        <v>0.34248319678707412</v>
      </c>
      <c r="E23" s="60">
        <f>'Profit &amp; Loss'!I44</f>
        <v>0.93144317722937608</v>
      </c>
      <c r="F23" s="60">
        <f>'Profit &amp; Loss'!J44</f>
        <v>2.5435666838677005</v>
      </c>
      <c r="G23" s="60">
        <f>'Profit &amp; Loss'!K44</f>
        <v>3.7591617636282053</v>
      </c>
      <c r="H23"/>
      <c r="I23"/>
      <c r="J23"/>
      <c r="K23"/>
      <c r="L23" s="76"/>
    </row>
    <row r="24" spans="1:12" x14ac:dyDescent="0.3">
      <c r="A24" s="75"/>
      <c r="B24" t="s">
        <v>128</v>
      </c>
      <c r="C24" s="62">
        <f>'Profit &amp; Loss'!G47</f>
        <v>1.0765194958197897</v>
      </c>
      <c r="D24" s="62">
        <f>'Profit &amp; Loss'!H47</f>
        <v>1.077989593165831</v>
      </c>
      <c r="E24" s="62">
        <f>'Profit &amp; Loss'!I47</f>
        <v>1.9738759625734863</v>
      </c>
      <c r="F24" s="62">
        <f>'Profit &amp; Loss'!J47</f>
        <v>6.0457094440042978</v>
      </c>
      <c r="G24" s="62">
        <f>'Profit &amp; Loss'!K47</f>
        <v>7.6651288148946124</v>
      </c>
      <c r="H24"/>
      <c r="I24"/>
      <c r="J24"/>
      <c r="K24"/>
      <c r="L24" s="76"/>
    </row>
    <row r="25" spans="1:12" x14ac:dyDescent="0.3">
      <c r="A25" s="75"/>
      <c r="B25" t="s">
        <v>132</v>
      </c>
      <c r="C25" s="5">
        <f>'Balance Sheet'!G23</f>
        <v>0.17593256305801197</v>
      </c>
      <c r="D25" s="5">
        <f>'Balance Sheet'!H23</f>
        <v>0.17552480833052686</v>
      </c>
      <c r="E25" s="5">
        <f>'Balance Sheet'!I23</f>
        <v>0.18516601805084043</v>
      </c>
      <c r="F25" s="5">
        <f>'Balance Sheet'!J23</f>
        <v>0.17779410972238624</v>
      </c>
      <c r="G25" s="5">
        <f>'Balance Sheet'!K23</f>
        <v>0.13388661865211673</v>
      </c>
      <c r="H25"/>
      <c r="I25"/>
      <c r="J25"/>
      <c r="K25"/>
      <c r="L25" s="76"/>
    </row>
    <row r="26" spans="1:12" x14ac:dyDescent="0.3">
      <c r="A26" s="75"/>
      <c r="B26" t="s">
        <v>133</v>
      </c>
      <c r="C26" s="5">
        <f>'Balance Sheet'!G24</f>
        <v>0.15899126471995439</v>
      </c>
      <c r="D26" s="5">
        <f>'Balance Sheet'!H24</f>
        <v>0.1624899683838511</v>
      </c>
      <c r="E26" s="5">
        <f>'Balance Sheet'!I24</f>
        <v>0.17261973986802073</v>
      </c>
      <c r="F26" s="5">
        <f>'Balance Sheet'!J24</f>
        <v>0.18272344067148841</v>
      </c>
      <c r="G26" s="5">
        <f>'Balance Sheet'!K24</f>
        <v>0.14722425248164195</v>
      </c>
      <c r="H26" s="61"/>
      <c r="I26"/>
      <c r="J26"/>
      <c r="K26"/>
      <c r="L26" s="76"/>
    </row>
    <row r="27" spans="1:12" ht="9.6" customHeight="1" x14ac:dyDescent="0.3">
      <c r="A27" s="75"/>
      <c r="B27"/>
      <c r="C27"/>
      <c r="D27"/>
      <c r="E27"/>
      <c r="F27"/>
      <c r="G27"/>
      <c r="H27"/>
      <c r="I27"/>
      <c r="J27"/>
      <c r="K27"/>
      <c r="L27" s="76"/>
    </row>
    <row r="28" spans="1:12" x14ac:dyDescent="0.3">
      <c r="A28" s="75"/>
      <c r="B28" s="55" t="s">
        <v>141</v>
      </c>
      <c r="C28" s="63" t="str">
        <f>'Share Price'!B1243</f>
        <v>N. Shares Held</v>
      </c>
      <c r="D28" s="63" t="str">
        <f>'Share Price'!C1243</f>
        <v>% Holding</v>
      </c>
      <c r="E28" s="63" t="str">
        <f>'Share Price'!E1243</f>
        <v>Value (In Crs)</v>
      </c>
      <c r="F28"/>
      <c r="G28" s="90" t="s">
        <v>151</v>
      </c>
      <c r="H28" s="90"/>
      <c r="I28" s="90"/>
      <c r="J28" s="90"/>
      <c r="K28" s="90"/>
      <c r="L28" s="76"/>
    </row>
    <row r="29" spans="1:12" ht="6" customHeight="1" x14ac:dyDescent="0.3">
      <c r="A29" s="75"/>
      <c r="B29"/>
      <c r="C29"/>
      <c r="D29"/>
      <c r="E29"/>
      <c r="F29"/>
      <c r="G29"/>
      <c r="H29"/>
      <c r="I29"/>
      <c r="J29"/>
      <c r="K29"/>
      <c r="L29" s="76"/>
    </row>
    <row r="30" spans="1:12" x14ac:dyDescent="0.3">
      <c r="A30" s="75"/>
      <c r="B30" t="str">
        <f>'Share Price'!A1244</f>
        <v>PRESIDENT OF INDIA</v>
      </c>
      <c r="C30">
        <f>'Share Price'!B1244</f>
        <v>151.87436940000001</v>
      </c>
      <c r="D30" s="64">
        <f>'Share Price'!C1244</f>
        <v>0.72840000000000005</v>
      </c>
      <c r="E30">
        <f>'Share Price'!E1244</f>
        <v>41765.451585000003</v>
      </c>
      <c r="F30"/>
      <c r="G30"/>
      <c r="H30"/>
      <c r="I30"/>
      <c r="J30"/>
      <c r="K30"/>
      <c r="L30" s="76"/>
    </row>
    <row r="31" spans="1:12" x14ac:dyDescent="0.3">
      <c r="A31" s="75"/>
      <c r="B31" t="str">
        <f>'Share Price'!A1245</f>
        <v>LIFE INSURANCE CORPORATION OF INDIA</v>
      </c>
      <c r="C31">
        <f>'Share Price'!B1245</f>
        <v>12.767859899999999</v>
      </c>
      <c r="D31" s="64">
        <f>'Share Price'!C1245</f>
        <v>6.1200000000000004E-2</v>
      </c>
      <c r="E31">
        <f>'Share Price'!E1245</f>
        <v>3511.1614724999999</v>
      </c>
      <c r="F31"/>
      <c r="G31"/>
      <c r="H31"/>
      <c r="I31"/>
      <c r="J31"/>
      <c r="K31"/>
      <c r="L31" s="76"/>
    </row>
    <row r="32" spans="1:12" x14ac:dyDescent="0.3">
      <c r="A32" s="75"/>
      <c r="B32" t="str">
        <f>'Share Price'!A1246</f>
        <v>LLP</v>
      </c>
      <c r="C32">
        <f>'Share Price'!B1246</f>
        <v>2.1253999999999999E-2</v>
      </c>
      <c r="D32" s="64">
        <f>'Share Price'!C1246</f>
        <v>1E-4</v>
      </c>
      <c r="E32">
        <f>'Share Price'!E1246</f>
        <v>5.8448499999999992</v>
      </c>
      <c r="F32"/>
      <c r="G32"/>
      <c r="H32"/>
      <c r="I32"/>
      <c r="J32"/>
      <c r="K32"/>
      <c r="L32" s="76"/>
    </row>
    <row r="33" spans="1:12" x14ac:dyDescent="0.3">
      <c r="A33" s="75"/>
      <c r="B33"/>
      <c r="C33"/>
      <c r="D33"/>
      <c r="E33"/>
      <c r="F33"/>
      <c r="G33"/>
      <c r="H33"/>
      <c r="I33"/>
      <c r="J33"/>
      <c r="K33"/>
      <c r="L33" s="76"/>
    </row>
    <row r="34" spans="1:12" x14ac:dyDescent="0.3">
      <c r="A34" s="75"/>
      <c r="B34"/>
      <c r="C34"/>
      <c r="D34"/>
      <c r="E34"/>
      <c r="F34"/>
      <c r="G34"/>
      <c r="H34"/>
      <c r="I34"/>
      <c r="J34"/>
      <c r="K34"/>
      <c r="L34" s="76"/>
    </row>
    <row r="35" spans="1:12" ht="4.8" customHeight="1" x14ac:dyDescent="0.3">
      <c r="A35" s="75"/>
      <c r="B35"/>
      <c r="C35"/>
      <c r="D35"/>
      <c r="E35"/>
      <c r="F35"/>
      <c r="G35"/>
      <c r="H35"/>
      <c r="I35"/>
      <c r="J35"/>
      <c r="K35"/>
      <c r="L35" s="76"/>
    </row>
    <row r="36" spans="1:12" x14ac:dyDescent="0.3">
      <c r="A36" s="75"/>
      <c r="B36" s="55" t="s">
        <v>158</v>
      </c>
      <c r="C36" s="55" t="s">
        <v>159</v>
      </c>
      <c r="D36" s="55" t="s">
        <v>161</v>
      </c>
      <c r="E36" s="55" t="s">
        <v>160</v>
      </c>
      <c r="F36"/>
      <c r="G36" s="90" t="s">
        <v>152</v>
      </c>
      <c r="H36" s="91"/>
      <c r="I36" s="91"/>
      <c r="J36" s="91"/>
      <c r="K36" s="91"/>
      <c r="L36" s="76"/>
    </row>
    <row r="37" spans="1:12" ht="5.4" customHeight="1" x14ac:dyDescent="0.3">
      <c r="A37" s="75"/>
      <c r="B37"/>
      <c r="C37"/>
      <c r="D37"/>
      <c r="E37"/>
      <c r="F37"/>
      <c r="G37"/>
      <c r="H37"/>
      <c r="I37"/>
      <c r="J37"/>
      <c r="K37"/>
      <c r="L37" s="76"/>
    </row>
    <row r="38" spans="1:12" x14ac:dyDescent="0.3">
      <c r="A38" s="75"/>
      <c r="B38" t="s">
        <v>162</v>
      </c>
      <c r="C38" t="s">
        <v>169</v>
      </c>
      <c r="D38" s="65" t="s">
        <v>173</v>
      </c>
      <c r="E38" s="65" t="s">
        <v>173</v>
      </c>
      <c r="F38"/>
      <c r="G38" t="s">
        <v>153</v>
      </c>
      <c r="H38"/>
      <c r="I38"/>
      <c r="J38"/>
      <c r="K38">
        <f>'Data Sheet'!B8</f>
        <v>261.26</v>
      </c>
      <c r="L38" s="76"/>
    </row>
    <row r="39" spans="1:12" x14ac:dyDescent="0.3">
      <c r="A39" s="75"/>
      <c r="B39" t="s">
        <v>163</v>
      </c>
      <c r="C39" t="s">
        <v>170</v>
      </c>
      <c r="D39" s="65" t="s">
        <v>173</v>
      </c>
      <c r="E39" s="65" t="s">
        <v>173</v>
      </c>
      <c r="F39"/>
      <c r="G39" t="s">
        <v>154</v>
      </c>
      <c r="H39"/>
      <c r="I39"/>
      <c r="J39"/>
      <c r="K39" s="32">
        <f>'Data Sheet'!B6</f>
        <v>208.46214498966546</v>
      </c>
      <c r="L39" s="76"/>
    </row>
    <row r="40" spans="1:12" x14ac:dyDescent="0.3">
      <c r="A40" s="75"/>
      <c r="B40" t="s">
        <v>164</v>
      </c>
      <c r="C40" t="s">
        <v>171</v>
      </c>
      <c r="D40" s="65" t="s">
        <v>173</v>
      </c>
      <c r="E40" s="65" t="s">
        <v>173</v>
      </c>
      <c r="F40"/>
      <c r="G40" s="2" t="s">
        <v>182</v>
      </c>
      <c r="H40" s="2"/>
      <c r="I40" s="2"/>
      <c r="J40" s="2"/>
      <c r="K40" s="66">
        <f>K38*K39</f>
        <v>54462.82</v>
      </c>
      <c r="L40" s="76"/>
    </row>
    <row r="41" spans="1:12" x14ac:dyDescent="0.3">
      <c r="A41" s="75"/>
      <c r="B41" t="s">
        <v>165</v>
      </c>
      <c r="C41" t="s">
        <v>171</v>
      </c>
      <c r="D41" s="65" t="s">
        <v>173</v>
      </c>
      <c r="E41" s="65" t="s">
        <v>173</v>
      </c>
      <c r="F41"/>
      <c r="G41" s="67" t="s">
        <v>155</v>
      </c>
      <c r="H41"/>
      <c r="I41"/>
      <c r="J41"/>
      <c r="K41" s="68">
        <f>'Data Sheet'!K69*-1</f>
        <v>-3886.23</v>
      </c>
      <c r="L41" s="76"/>
    </row>
    <row r="42" spans="1:12" x14ac:dyDescent="0.3">
      <c r="A42" s="75"/>
      <c r="B42" t="s">
        <v>166</v>
      </c>
      <c r="C42" t="s">
        <v>171</v>
      </c>
      <c r="D42" s="65" t="s">
        <v>173</v>
      </c>
      <c r="E42" s="65" t="s">
        <v>173</v>
      </c>
      <c r="F42"/>
      <c r="G42" s="67" t="s">
        <v>156</v>
      </c>
      <c r="H42"/>
      <c r="I42"/>
      <c r="J42"/>
      <c r="K42">
        <f>'Data Sheet'!K59</f>
        <v>5419.36</v>
      </c>
      <c r="L42" s="76"/>
    </row>
    <row r="43" spans="1:12" x14ac:dyDescent="0.3">
      <c r="A43" s="75"/>
      <c r="B43" t="s">
        <v>167</v>
      </c>
      <c r="C43" t="s">
        <v>172</v>
      </c>
      <c r="D43" s="65" t="s">
        <v>173</v>
      </c>
      <c r="E43" s="65" t="s">
        <v>173</v>
      </c>
      <c r="F43"/>
      <c r="G43" s="67" t="s">
        <v>157</v>
      </c>
      <c r="H43"/>
      <c r="I43"/>
      <c r="J43"/>
      <c r="K43">
        <v>0.3</v>
      </c>
      <c r="L43" s="76"/>
    </row>
    <row r="44" spans="1:12" x14ac:dyDescent="0.3">
      <c r="A44" s="75"/>
      <c r="B44" t="s">
        <v>168</v>
      </c>
      <c r="C44" t="s">
        <v>172</v>
      </c>
      <c r="D44" s="65" t="s">
        <v>173</v>
      </c>
      <c r="E44" s="65" t="s">
        <v>173</v>
      </c>
      <c r="F44"/>
      <c r="G44" s="2" t="s">
        <v>181</v>
      </c>
      <c r="H44"/>
      <c r="I44"/>
      <c r="J44"/>
      <c r="K44" s="25">
        <f>SUM(K40:K43)</f>
        <v>55996.25</v>
      </c>
      <c r="L44" s="76"/>
    </row>
    <row r="45" spans="1:12" ht="6" customHeight="1" x14ac:dyDescent="0.3">
      <c r="A45" s="75"/>
      <c r="B45"/>
      <c r="C45"/>
      <c r="D45" s="65"/>
      <c r="E45" s="65"/>
      <c r="F45"/>
      <c r="G45" s="67"/>
      <c r="H45"/>
      <c r="I45"/>
      <c r="J45"/>
      <c r="K45"/>
      <c r="L45" s="76"/>
    </row>
    <row r="46" spans="1:12" x14ac:dyDescent="0.3">
      <c r="A46" s="75"/>
      <c r="B46" s="88" t="s">
        <v>174</v>
      </c>
      <c r="C46" s="89"/>
      <c r="D46" s="89"/>
      <c r="E46" s="89"/>
      <c r="F46" s="89"/>
      <c r="G46" s="89"/>
      <c r="H46" s="89"/>
      <c r="I46" s="89"/>
      <c r="J46" s="89"/>
      <c r="K46" s="89"/>
      <c r="L46" s="76"/>
    </row>
    <row r="47" spans="1:12" ht="7.2" customHeight="1" x14ac:dyDescent="0.3">
      <c r="A47" s="75"/>
      <c r="B47"/>
      <c r="C47"/>
      <c r="D47"/>
      <c r="E47"/>
      <c r="F47"/>
      <c r="G47"/>
      <c r="H47"/>
      <c r="I47"/>
      <c r="J47"/>
      <c r="K47"/>
      <c r="L47" s="76"/>
    </row>
    <row r="48" spans="1:12" x14ac:dyDescent="0.3">
      <c r="A48" s="75"/>
      <c r="B48" s="81" t="s">
        <v>175</v>
      </c>
      <c r="C48" s="81"/>
      <c r="D48" s="81"/>
      <c r="E48" s="81"/>
      <c r="F48" s="81"/>
      <c r="G48" s="81"/>
      <c r="H48" s="81"/>
      <c r="I48" s="81"/>
      <c r="J48" s="81"/>
      <c r="K48" s="81"/>
      <c r="L48" s="76"/>
    </row>
    <row r="49" spans="1:12" ht="28.8" customHeight="1" x14ac:dyDescent="0.3">
      <c r="A49" s="75"/>
      <c r="B49" s="80" t="s">
        <v>176</v>
      </c>
      <c r="C49" s="80"/>
      <c r="D49" s="80"/>
      <c r="E49" s="80"/>
      <c r="F49" s="80"/>
      <c r="G49" s="80"/>
      <c r="H49" s="80"/>
      <c r="I49" s="80"/>
      <c r="J49" s="80"/>
      <c r="K49" s="80"/>
      <c r="L49" s="76"/>
    </row>
    <row r="50" spans="1:12" x14ac:dyDescent="0.3">
      <c r="A50" s="75"/>
      <c r="B50" s="80" t="s">
        <v>177</v>
      </c>
      <c r="C50" s="80"/>
      <c r="D50" s="80"/>
      <c r="E50" s="80"/>
      <c r="F50" s="80"/>
      <c r="G50" s="80"/>
      <c r="H50" s="80"/>
      <c r="I50" s="80"/>
      <c r="J50" s="80"/>
      <c r="K50" s="80"/>
      <c r="L50" s="76"/>
    </row>
    <row r="51" spans="1:12" ht="30" customHeight="1" x14ac:dyDescent="0.3">
      <c r="A51" s="75"/>
      <c r="B51" s="80" t="s">
        <v>178</v>
      </c>
      <c r="C51" s="80"/>
      <c r="D51" s="80"/>
      <c r="E51" s="80"/>
      <c r="F51" s="80"/>
      <c r="G51" s="80"/>
      <c r="H51" s="80"/>
      <c r="I51" s="80"/>
      <c r="J51" s="80"/>
      <c r="K51" s="80"/>
      <c r="L51" s="76"/>
    </row>
    <row r="52" spans="1:12" x14ac:dyDescent="0.3">
      <c r="A52" s="75"/>
      <c r="B52" s="81" t="s">
        <v>179</v>
      </c>
      <c r="C52" s="81"/>
      <c r="D52" s="81"/>
      <c r="E52" s="81"/>
      <c r="F52" s="81"/>
      <c r="G52" s="81"/>
      <c r="H52" s="81"/>
      <c r="I52" s="81"/>
      <c r="J52" s="81"/>
      <c r="K52" s="81"/>
      <c r="L52" s="76"/>
    </row>
    <row r="53" spans="1:12" ht="9" customHeight="1" thickBot="1" x14ac:dyDescent="0.35">
      <c r="A53" s="75"/>
      <c r="B53" s="84"/>
      <c r="C53" s="84"/>
      <c r="D53" s="84"/>
      <c r="E53" s="84"/>
      <c r="F53" s="84"/>
      <c r="G53" s="84"/>
      <c r="H53" s="84"/>
      <c r="I53" s="84"/>
      <c r="J53" s="84"/>
      <c r="K53" s="84"/>
      <c r="L53" s="76"/>
    </row>
    <row r="54" spans="1:12" ht="15" thickTop="1" x14ac:dyDescent="0.3">
      <c r="A54" s="75"/>
      <c r="B54" s="82" t="s">
        <v>180</v>
      </c>
      <c r="C54" s="83"/>
      <c r="D54" s="83"/>
      <c r="E54" s="83"/>
      <c r="F54" s="83"/>
      <c r="G54" s="83"/>
      <c r="H54" s="83"/>
      <c r="I54" s="83"/>
      <c r="J54" s="83"/>
      <c r="K54" s="83"/>
      <c r="L54" s="76"/>
    </row>
    <row r="55" spans="1:12" ht="15" thickBot="1" x14ac:dyDescent="0.35">
      <c r="A55" s="77"/>
      <c r="B55" s="85" t="s">
        <v>183</v>
      </c>
      <c r="C55" s="86"/>
      <c r="D55" s="86"/>
      <c r="E55" s="86"/>
      <c r="F55" s="86"/>
      <c r="G55" s="86"/>
      <c r="H55" s="86"/>
      <c r="I55" s="86"/>
      <c r="J55" s="86"/>
      <c r="K55" s="86"/>
      <c r="L55" s="78"/>
    </row>
  </sheetData>
  <mergeCells count="16">
    <mergeCell ref="B1:K1"/>
    <mergeCell ref="B46:K46"/>
    <mergeCell ref="B48:K48"/>
    <mergeCell ref="B49:K49"/>
    <mergeCell ref="B50:K50"/>
    <mergeCell ref="G36:K36"/>
    <mergeCell ref="B2:K2"/>
    <mergeCell ref="C4:K4"/>
    <mergeCell ref="I6:K6"/>
    <mergeCell ref="I19:K19"/>
    <mergeCell ref="G28:K28"/>
    <mergeCell ref="B51:K51"/>
    <mergeCell ref="B52:K52"/>
    <mergeCell ref="B54:K54"/>
    <mergeCell ref="B53:K53"/>
    <mergeCell ref="B55:K55"/>
  </mergeCells>
  <pageMargins left="0.7" right="0.7" top="0.75" bottom="0.75" header="0.3" footer="0.3"/>
  <pageSetup scale="43"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93"/>
  <sheetViews>
    <sheetView zoomScale="120" zoomScaleNormal="120" zoomScalePageLayoutView="120" workbookViewId="0">
      <pane xSplit="1" ySplit="1" topLeftCell="B41" activePane="bottomRight" state="frozen"/>
      <selection activeCell="C4" sqref="C4"/>
      <selection pane="topRight" activeCell="C4" sqref="C4"/>
      <selection pane="bottomLeft" activeCell="C4" sqref="C4"/>
      <selection pane="bottomRight" activeCell="K69" sqref="K69"/>
    </sheetView>
  </sheetViews>
  <sheetFormatPr defaultColWidth="8.77734375" defaultRowHeight="14.4" x14ac:dyDescent="0.3"/>
  <cols>
    <col min="1" max="1" width="27.6640625" style="4" bestFit="1" customWidth="1"/>
    <col min="2" max="11" width="13.44140625" style="4" bestFit="1" customWidth="1"/>
    <col min="12" max="13" width="8.77734375" style="4"/>
    <col min="14" max="14" width="9.88671875" style="4" bestFit="1" customWidth="1"/>
    <col min="15" max="16384" width="8.77734375" style="4"/>
  </cols>
  <sheetData>
    <row r="1" spans="1:11" s="1" customFormat="1" x14ac:dyDescent="0.3">
      <c r="A1" s="1" t="s">
        <v>0</v>
      </c>
      <c r="B1" s="1" t="s">
        <v>63</v>
      </c>
      <c r="E1" s="94" t="str">
        <f>IF(B2&lt;&gt;B3, "A NEW VERSION OF THE WORKSHEET IS AVAILABLE", "")</f>
        <v/>
      </c>
      <c r="F1" s="94"/>
      <c r="G1" s="94"/>
      <c r="H1" s="94"/>
      <c r="I1" s="94"/>
      <c r="J1" s="94"/>
      <c r="K1" s="94"/>
    </row>
    <row r="2" spans="1:11" x14ac:dyDescent="0.3">
      <c r="A2" s="1" t="s">
        <v>61</v>
      </c>
      <c r="B2" s="4">
        <v>2.1</v>
      </c>
      <c r="E2" s="95" t="s">
        <v>36</v>
      </c>
      <c r="F2" s="95"/>
      <c r="G2" s="95"/>
      <c r="H2" s="95"/>
      <c r="I2" s="95"/>
      <c r="J2" s="95"/>
      <c r="K2" s="95"/>
    </row>
    <row r="3" spans="1:11" x14ac:dyDescent="0.3">
      <c r="A3" s="1" t="s">
        <v>62</v>
      </c>
      <c r="B3" s="4">
        <v>2.1</v>
      </c>
    </row>
    <row r="4" spans="1:11" x14ac:dyDescent="0.3">
      <c r="A4" s="1"/>
    </row>
    <row r="5" spans="1:11" x14ac:dyDescent="0.3">
      <c r="A5" s="1" t="s">
        <v>64</v>
      </c>
    </row>
    <row r="6" spans="1:11" x14ac:dyDescent="0.3">
      <c r="A6" s="4" t="s">
        <v>42</v>
      </c>
      <c r="B6" s="4">
        <f>IF(B9&gt;0, B9/B8, 0)</f>
        <v>208.46214498966546</v>
      </c>
    </row>
    <row r="7" spans="1:11" x14ac:dyDescent="0.3">
      <c r="A7" s="4" t="s">
        <v>31</v>
      </c>
      <c r="B7">
        <v>10</v>
      </c>
    </row>
    <row r="8" spans="1:11" x14ac:dyDescent="0.3">
      <c r="A8" s="4" t="s">
        <v>43</v>
      </c>
      <c r="B8">
        <v>261.26</v>
      </c>
    </row>
    <row r="9" spans="1:11" x14ac:dyDescent="0.3">
      <c r="A9" s="4" t="s">
        <v>79</v>
      </c>
      <c r="B9">
        <v>54462.82</v>
      </c>
    </row>
    <row r="15" spans="1:11" x14ac:dyDescent="0.3">
      <c r="A15" s="1" t="s">
        <v>37</v>
      </c>
    </row>
    <row r="16" spans="1:11" s="18" customFormat="1" x14ac:dyDescent="0.3">
      <c r="A16" s="17" t="s">
        <v>38</v>
      </c>
      <c r="B16" s="12">
        <v>42460</v>
      </c>
      <c r="C16" s="12">
        <v>42825</v>
      </c>
      <c r="D16" s="12">
        <v>43190</v>
      </c>
      <c r="E16" s="12">
        <v>43555</v>
      </c>
      <c r="F16" s="12">
        <v>43921</v>
      </c>
      <c r="G16" s="12">
        <v>44286</v>
      </c>
      <c r="H16" s="12">
        <v>44651</v>
      </c>
      <c r="I16" s="12">
        <v>45016</v>
      </c>
      <c r="J16" s="12">
        <v>45382</v>
      </c>
      <c r="K16" s="12">
        <v>45747</v>
      </c>
    </row>
    <row r="17" spans="1:11" s="6" customFormat="1" x14ac:dyDescent="0.3">
      <c r="A17" s="6" t="s">
        <v>6</v>
      </c>
      <c r="B17">
        <v>4539.8500000000004</v>
      </c>
      <c r="C17">
        <v>5915.11</v>
      </c>
      <c r="D17">
        <v>7597.36</v>
      </c>
      <c r="E17">
        <v>10068.68</v>
      </c>
      <c r="F17">
        <v>14530.58</v>
      </c>
      <c r="G17">
        <v>15403.76</v>
      </c>
      <c r="H17">
        <v>19381.71</v>
      </c>
      <c r="I17">
        <v>20281.57</v>
      </c>
      <c r="J17">
        <v>21878.53</v>
      </c>
      <c r="K17">
        <v>19923.02</v>
      </c>
    </row>
    <row r="18" spans="1:11" s="6" customFormat="1" x14ac:dyDescent="0.3">
      <c r="A18" s="4" t="s">
        <v>80</v>
      </c>
    </row>
    <row r="19" spans="1:11" s="6" customFormat="1" x14ac:dyDescent="0.3">
      <c r="A19" s="4" t="s">
        <v>81</v>
      </c>
    </row>
    <row r="20" spans="1:11" s="6" customFormat="1" x14ac:dyDescent="0.3">
      <c r="A20" s="4" t="s">
        <v>82</v>
      </c>
      <c r="B20">
        <v>1.7</v>
      </c>
      <c r="C20">
        <v>1.94</v>
      </c>
      <c r="D20">
        <v>2.15</v>
      </c>
      <c r="E20">
        <v>2.9</v>
      </c>
      <c r="F20">
        <v>3.37</v>
      </c>
      <c r="G20">
        <v>2.46</v>
      </c>
      <c r="H20">
        <v>3.5</v>
      </c>
      <c r="I20">
        <v>4.43</v>
      </c>
      <c r="J20">
        <v>5.37</v>
      </c>
      <c r="K20">
        <v>4.33</v>
      </c>
    </row>
    <row r="21" spans="1:11" s="6" customFormat="1" x14ac:dyDescent="0.3">
      <c r="A21" s="4" t="s">
        <v>83</v>
      </c>
      <c r="B21">
        <v>4188.9399999999996</v>
      </c>
      <c r="C21">
        <v>5467.85</v>
      </c>
      <c r="D21">
        <v>7030.04</v>
      </c>
      <c r="E21">
        <v>9313.31</v>
      </c>
      <c r="F21">
        <v>13415.82</v>
      </c>
      <c r="G21">
        <v>14229.41</v>
      </c>
      <c r="H21">
        <v>17902.349999999999</v>
      </c>
      <c r="I21">
        <v>18720.07</v>
      </c>
      <c r="J21">
        <v>20170.849999999999</v>
      </c>
      <c r="K21">
        <v>18406.310000000001</v>
      </c>
    </row>
    <row r="22" spans="1:11" s="6" customFormat="1" x14ac:dyDescent="0.3">
      <c r="A22" s="4" t="s">
        <v>84</v>
      </c>
      <c r="B22">
        <v>96.71</v>
      </c>
      <c r="C22">
        <v>117.02</v>
      </c>
      <c r="D22">
        <v>140.34</v>
      </c>
      <c r="E22">
        <v>161.11000000000001</v>
      </c>
      <c r="F22">
        <v>189.94</v>
      </c>
      <c r="G22">
        <v>207.78</v>
      </c>
      <c r="H22">
        <v>204.31</v>
      </c>
      <c r="I22">
        <v>190.98</v>
      </c>
      <c r="J22">
        <v>189.73</v>
      </c>
      <c r="K22">
        <v>187.82</v>
      </c>
    </row>
    <row r="23" spans="1:11" s="6" customFormat="1" x14ac:dyDescent="0.3">
      <c r="A23" s="4" t="s">
        <v>85</v>
      </c>
      <c r="B23">
        <v>23.71</v>
      </c>
      <c r="C23">
        <v>32.78</v>
      </c>
      <c r="D23">
        <v>25.47</v>
      </c>
      <c r="E23">
        <v>36.86</v>
      </c>
      <c r="F23">
        <v>41.1</v>
      </c>
      <c r="G23">
        <v>38.299999999999997</v>
      </c>
      <c r="H23">
        <v>48.12</v>
      </c>
      <c r="I23">
        <v>60.48</v>
      </c>
      <c r="J23">
        <v>67.87</v>
      </c>
      <c r="K23">
        <v>82.1</v>
      </c>
    </row>
    <row r="24" spans="1:11" s="6" customFormat="1" x14ac:dyDescent="0.3">
      <c r="A24" s="4" t="s">
        <v>86</v>
      </c>
      <c r="B24">
        <v>11.45</v>
      </c>
      <c r="C24">
        <v>67.959999999999994</v>
      </c>
      <c r="D24">
        <v>16.920000000000002</v>
      </c>
      <c r="E24">
        <v>23.59</v>
      </c>
      <c r="F24">
        <v>107.1</v>
      </c>
      <c r="G24">
        <v>45.95</v>
      </c>
      <c r="H24">
        <v>40.33</v>
      </c>
      <c r="I24">
        <v>59.19</v>
      </c>
      <c r="J24">
        <v>91.09</v>
      </c>
      <c r="K24">
        <v>117.36</v>
      </c>
    </row>
    <row r="25" spans="1:11" s="6" customFormat="1" x14ac:dyDescent="0.3">
      <c r="A25" s="6" t="s">
        <v>9</v>
      </c>
      <c r="B25">
        <v>180.45</v>
      </c>
      <c r="C25">
        <v>356.2</v>
      </c>
      <c r="D25">
        <v>331.09</v>
      </c>
      <c r="E25">
        <v>366.29</v>
      </c>
      <c r="F25">
        <v>245.68</v>
      </c>
      <c r="G25">
        <v>807.91</v>
      </c>
      <c r="H25">
        <v>831.15</v>
      </c>
      <c r="I25">
        <v>1076.55</v>
      </c>
      <c r="J25">
        <v>1265.82</v>
      </c>
      <c r="K25">
        <v>1095.19</v>
      </c>
    </row>
    <row r="26" spans="1:11" s="6" customFormat="1" x14ac:dyDescent="0.3">
      <c r="A26" s="6" t="s">
        <v>10</v>
      </c>
      <c r="B26">
        <v>4.67</v>
      </c>
      <c r="C26">
        <v>5.0199999999999996</v>
      </c>
      <c r="D26">
        <v>4.84</v>
      </c>
      <c r="E26">
        <v>5.74</v>
      </c>
      <c r="F26">
        <v>20.29</v>
      </c>
      <c r="G26">
        <v>22.92</v>
      </c>
      <c r="H26">
        <v>20.91</v>
      </c>
      <c r="I26">
        <v>22.32</v>
      </c>
      <c r="J26">
        <v>20.94</v>
      </c>
      <c r="K26">
        <v>30.74</v>
      </c>
    </row>
    <row r="27" spans="1:11" s="6" customFormat="1" x14ac:dyDescent="0.3">
      <c r="A27" s="6" t="s">
        <v>11</v>
      </c>
      <c r="B27">
        <v>23.08</v>
      </c>
      <c r="C27">
        <v>35.450000000000003</v>
      </c>
      <c r="D27">
        <v>44.66</v>
      </c>
      <c r="E27">
        <v>51.98</v>
      </c>
      <c r="F27">
        <v>40.99</v>
      </c>
      <c r="G27">
        <v>458.14</v>
      </c>
      <c r="H27">
        <v>563.72</v>
      </c>
      <c r="I27">
        <v>581.37</v>
      </c>
      <c r="J27">
        <v>568.49</v>
      </c>
      <c r="K27">
        <v>539.52</v>
      </c>
    </row>
    <row r="28" spans="1:11" s="6" customFormat="1" x14ac:dyDescent="0.3">
      <c r="A28" s="6" t="s">
        <v>12</v>
      </c>
      <c r="B28">
        <v>370.04</v>
      </c>
      <c r="C28">
        <v>543.29</v>
      </c>
      <c r="D28">
        <v>664.03</v>
      </c>
      <c r="E28">
        <v>839.48</v>
      </c>
      <c r="F28">
        <v>957.65</v>
      </c>
      <c r="G28">
        <v>1206.71</v>
      </c>
      <c r="H28">
        <v>1429.62</v>
      </c>
      <c r="I28">
        <v>1719.28</v>
      </c>
      <c r="J28">
        <v>2030.01</v>
      </c>
      <c r="K28">
        <v>1650.03</v>
      </c>
    </row>
    <row r="29" spans="1:11" s="6" customFormat="1" x14ac:dyDescent="0.3">
      <c r="A29" s="6" t="s">
        <v>13</v>
      </c>
      <c r="B29">
        <v>69.53</v>
      </c>
      <c r="C29">
        <v>99.83</v>
      </c>
      <c r="D29">
        <v>94.51</v>
      </c>
      <c r="E29">
        <v>151.74</v>
      </c>
      <c r="F29">
        <v>201</v>
      </c>
      <c r="G29">
        <v>215.14</v>
      </c>
      <c r="H29">
        <v>319.48</v>
      </c>
      <c r="I29">
        <v>377.53</v>
      </c>
      <c r="J29">
        <v>479.15</v>
      </c>
      <c r="K29">
        <v>368.51</v>
      </c>
    </row>
    <row r="30" spans="1:11" s="6" customFormat="1" x14ac:dyDescent="0.3">
      <c r="A30" s="6" t="s">
        <v>14</v>
      </c>
      <c r="B30">
        <v>429.43</v>
      </c>
      <c r="C30">
        <v>443.46</v>
      </c>
      <c r="D30">
        <v>569.52</v>
      </c>
      <c r="E30">
        <v>687.74</v>
      </c>
      <c r="F30">
        <v>756.65</v>
      </c>
      <c r="G30">
        <v>991.57</v>
      </c>
      <c r="H30">
        <v>1110.1400000000001</v>
      </c>
      <c r="I30">
        <v>1341.75</v>
      </c>
      <c r="J30">
        <v>1550.69</v>
      </c>
      <c r="K30">
        <v>1281.3900000000001</v>
      </c>
    </row>
    <row r="31" spans="1:11" s="6" customFormat="1" x14ac:dyDescent="0.3">
      <c r="A31" s="6" t="s">
        <v>70</v>
      </c>
      <c r="B31">
        <v>37.11</v>
      </c>
      <c r="C31">
        <v>257.08</v>
      </c>
      <c r="D31">
        <v>166.8</v>
      </c>
      <c r="E31">
        <v>185.57</v>
      </c>
      <c r="F31">
        <v>237.69</v>
      </c>
      <c r="G31">
        <v>329.43</v>
      </c>
      <c r="H31">
        <v>381.56</v>
      </c>
      <c r="I31">
        <v>444.11</v>
      </c>
      <c r="J31">
        <v>439.94</v>
      </c>
      <c r="K31">
        <v>358.62</v>
      </c>
    </row>
    <row r="32" spans="1:11" s="6" customFormat="1" x14ac:dyDescent="0.3"/>
    <row r="33" spans="1:11" x14ac:dyDescent="0.3">
      <c r="A33" s="6"/>
    </row>
    <row r="34" spans="1:11" x14ac:dyDescent="0.3">
      <c r="A34" s="6"/>
    </row>
    <row r="35" spans="1:11" x14ac:dyDescent="0.3">
      <c r="A35" s="6"/>
    </row>
    <row r="36" spans="1:11" x14ac:dyDescent="0.3">
      <c r="A36" s="6"/>
    </row>
    <row r="37" spans="1:11" x14ac:dyDescent="0.3">
      <c r="A37" s="6"/>
    </row>
    <row r="38" spans="1:11" x14ac:dyDescent="0.3">
      <c r="A38" s="6"/>
    </row>
    <row r="39" spans="1:11" x14ac:dyDescent="0.3">
      <c r="A39" s="6"/>
    </row>
    <row r="40" spans="1:11" x14ac:dyDescent="0.3">
      <c r="A40" s="1" t="s">
        <v>39</v>
      </c>
    </row>
    <row r="41" spans="1:11" s="18" customFormat="1" x14ac:dyDescent="0.3">
      <c r="A41" s="17" t="s">
        <v>38</v>
      </c>
      <c r="B41" s="12">
        <v>45199</v>
      </c>
      <c r="C41" s="12">
        <v>45291</v>
      </c>
      <c r="D41" s="12">
        <v>45382</v>
      </c>
      <c r="E41" s="12">
        <v>45473</v>
      </c>
      <c r="F41" s="12">
        <v>45565</v>
      </c>
      <c r="G41" s="12">
        <v>45657</v>
      </c>
      <c r="H41" s="12">
        <v>45747</v>
      </c>
      <c r="I41" s="12">
        <v>45838</v>
      </c>
      <c r="J41" s="12">
        <v>45930</v>
      </c>
      <c r="K41" s="12">
        <v>46022</v>
      </c>
    </row>
    <row r="42" spans="1:11" s="6" customFormat="1" x14ac:dyDescent="0.3">
      <c r="A42" s="6" t="s">
        <v>6</v>
      </c>
      <c r="B42">
        <v>4914.32</v>
      </c>
      <c r="C42">
        <v>4689.33</v>
      </c>
      <c r="D42">
        <v>6714.01</v>
      </c>
      <c r="E42">
        <v>4073.8</v>
      </c>
      <c r="F42">
        <v>4854.95</v>
      </c>
      <c r="G42">
        <v>4567.38</v>
      </c>
      <c r="H42">
        <v>6426.88</v>
      </c>
      <c r="I42">
        <v>3908.77</v>
      </c>
      <c r="J42">
        <v>5122.9799999999996</v>
      </c>
      <c r="K42">
        <v>4684.46</v>
      </c>
    </row>
    <row r="43" spans="1:11" s="6" customFormat="1" x14ac:dyDescent="0.3">
      <c r="A43" s="6" t="s">
        <v>7</v>
      </c>
      <c r="B43">
        <v>4616.03</v>
      </c>
      <c r="C43">
        <v>4440.2299999999996</v>
      </c>
      <c r="D43">
        <v>6257.67</v>
      </c>
      <c r="E43">
        <v>3892.27</v>
      </c>
      <c r="F43">
        <v>4598.72</v>
      </c>
      <c r="G43">
        <v>4328.07</v>
      </c>
      <c r="H43">
        <v>5994.1</v>
      </c>
      <c r="I43">
        <v>3855.89</v>
      </c>
      <c r="J43">
        <v>4906.07</v>
      </c>
      <c r="K43">
        <v>4463.74</v>
      </c>
    </row>
    <row r="44" spans="1:11" s="6" customFormat="1" x14ac:dyDescent="0.3">
      <c r="A44" s="6" t="s">
        <v>9</v>
      </c>
      <c r="B44">
        <v>320.23</v>
      </c>
      <c r="C44">
        <v>357.66</v>
      </c>
      <c r="D44">
        <v>323.37</v>
      </c>
      <c r="E44">
        <v>264.31</v>
      </c>
      <c r="F44">
        <v>281.12</v>
      </c>
      <c r="G44">
        <v>325.60000000000002</v>
      </c>
      <c r="H44">
        <v>239.4</v>
      </c>
      <c r="I44">
        <v>237.56</v>
      </c>
      <c r="J44">
        <v>234.41</v>
      </c>
      <c r="K44">
        <v>308.08999999999997</v>
      </c>
    </row>
    <row r="45" spans="1:11" s="6" customFormat="1" x14ac:dyDescent="0.3">
      <c r="A45" s="6" t="s">
        <v>10</v>
      </c>
      <c r="B45">
        <v>6.22</v>
      </c>
      <c r="C45">
        <v>4.83</v>
      </c>
      <c r="D45">
        <v>4.3899999999999997</v>
      </c>
      <c r="E45">
        <v>6.89</v>
      </c>
      <c r="F45">
        <v>7.43</v>
      </c>
      <c r="G45">
        <v>7.42</v>
      </c>
      <c r="H45">
        <v>9</v>
      </c>
      <c r="I45">
        <v>8.86</v>
      </c>
      <c r="J45">
        <v>8.92</v>
      </c>
      <c r="K45">
        <v>8.9</v>
      </c>
    </row>
    <row r="46" spans="1:11" s="6" customFormat="1" x14ac:dyDescent="0.3">
      <c r="A46" s="6" t="s">
        <v>11</v>
      </c>
      <c r="B46">
        <v>132.69</v>
      </c>
      <c r="C46">
        <v>139.38</v>
      </c>
      <c r="D46">
        <v>150.36000000000001</v>
      </c>
      <c r="E46">
        <v>137.34</v>
      </c>
      <c r="F46">
        <v>140.61000000000001</v>
      </c>
      <c r="G46">
        <v>144.59</v>
      </c>
      <c r="H46">
        <v>116.98</v>
      </c>
      <c r="I46">
        <v>108.17</v>
      </c>
      <c r="J46">
        <v>100.01</v>
      </c>
      <c r="K46">
        <v>104.79</v>
      </c>
    </row>
    <row r="47" spans="1:11" s="6" customFormat="1" x14ac:dyDescent="0.3">
      <c r="A47" s="6" t="s">
        <v>12</v>
      </c>
      <c r="B47">
        <v>479.61</v>
      </c>
      <c r="C47">
        <v>462.55</v>
      </c>
      <c r="D47">
        <v>624.96</v>
      </c>
      <c r="E47">
        <v>301.61</v>
      </c>
      <c r="F47">
        <v>389.31</v>
      </c>
      <c r="G47">
        <v>412.9</v>
      </c>
      <c r="H47">
        <v>546.20000000000005</v>
      </c>
      <c r="I47">
        <v>173.41</v>
      </c>
      <c r="J47">
        <v>342.39</v>
      </c>
      <c r="K47">
        <v>415.12</v>
      </c>
    </row>
    <row r="48" spans="1:11" s="6" customFormat="1" x14ac:dyDescent="0.3">
      <c r="A48" s="6" t="s">
        <v>13</v>
      </c>
      <c r="B48">
        <v>85.19</v>
      </c>
      <c r="C48">
        <v>103.98</v>
      </c>
      <c r="D48">
        <v>146.56</v>
      </c>
      <c r="E48">
        <v>77.69</v>
      </c>
      <c r="F48">
        <v>102.41</v>
      </c>
      <c r="G48">
        <v>101.32</v>
      </c>
      <c r="H48">
        <v>87.08</v>
      </c>
      <c r="I48">
        <v>39.049999999999997</v>
      </c>
      <c r="J48">
        <v>111.87</v>
      </c>
      <c r="K48">
        <v>90.98</v>
      </c>
    </row>
    <row r="49" spans="1:11" s="6" customFormat="1" x14ac:dyDescent="0.3">
      <c r="A49" s="6" t="s">
        <v>14</v>
      </c>
      <c r="B49">
        <v>394.26</v>
      </c>
      <c r="C49">
        <v>358.57</v>
      </c>
      <c r="D49">
        <v>478.56</v>
      </c>
      <c r="E49">
        <v>223.92</v>
      </c>
      <c r="F49">
        <v>286.88</v>
      </c>
      <c r="G49">
        <v>311.44</v>
      </c>
      <c r="H49">
        <v>459.15</v>
      </c>
      <c r="I49">
        <v>134.53</v>
      </c>
      <c r="J49">
        <v>230.29</v>
      </c>
      <c r="K49">
        <v>322.83</v>
      </c>
    </row>
    <row r="50" spans="1:11" x14ac:dyDescent="0.3">
      <c r="A50" s="6" t="s">
        <v>8</v>
      </c>
      <c r="B50">
        <v>298.29000000000002</v>
      </c>
      <c r="C50">
        <v>249.1</v>
      </c>
      <c r="D50">
        <v>456.34</v>
      </c>
      <c r="E50">
        <v>181.53</v>
      </c>
      <c r="F50">
        <v>256.23</v>
      </c>
      <c r="G50">
        <v>239.31</v>
      </c>
      <c r="H50">
        <v>432.78</v>
      </c>
      <c r="I50">
        <v>52.88</v>
      </c>
      <c r="J50">
        <v>216.91</v>
      </c>
      <c r="K50">
        <v>220.72</v>
      </c>
    </row>
    <row r="51" spans="1:11" x14ac:dyDescent="0.3">
      <c r="A51" s="6"/>
    </row>
    <row r="52" spans="1:11" x14ac:dyDescent="0.3">
      <c r="A52" s="6"/>
    </row>
    <row r="53" spans="1:11" x14ac:dyDescent="0.3">
      <c r="A53" s="6"/>
    </row>
    <row r="54" spans="1:11" x14ac:dyDescent="0.3">
      <c r="A54" s="6"/>
    </row>
    <row r="55" spans="1:11" x14ac:dyDescent="0.3">
      <c r="A55" s="1" t="s">
        <v>40</v>
      </c>
    </row>
    <row r="56" spans="1:11" s="18" customFormat="1" x14ac:dyDescent="0.3">
      <c r="A56" s="17" t="s">
        <v>38</v>
      </c>
      <c r="B56" s="12">
        <v>42460</v>
      </c>
      <c r="C56" s="12">
        <v>42825</v>
      </c>
      <c r="D56" s="12">
        <v>43190</v>
      </c>
      <c r="E56" s="12">
        <v>43555</v>
      </c>
      <c r="F56" s="12">
        <v>43921</v>
      </c>
      <c r="G56" s="12">
        <v>44286</v>
      </c>
      <c r="H56" s="12">
        <v>44651</v>
      </c>
      <c r="I56" s="12">
        <v>45016</v>
      </c>
      <c r="J56" s="12">
        <v>45382</v>
      </c>
      <c r="K56" s="12">
        <v>45747</v>
      </c>
    </row>
    <row r="57" spans="1:11" x14ac:dyDescent="0.3">
      <c r="A57" s="6" t="s">
        <v>24</v>
      </c>
      <c r="B57">
        <v>2085.02</v>
      </c>
      <c r="C57">
        <v>2085.02</v>
      </c>
      <c r="D57">
        <v>2085.02</v>
      </c>
      <c r="E57">
        <v>2085.02</v>
      </c>
      <c r="F57">
        <v>2085.02</v>
      </c>
      <c r="G57">
        <v>2085.02</v>
      </c>
      <c r="H57">
        <v>2085.02</v>
      </c>
      <c r="I57">
        <v>2085.02</v>
      </c>
      <c r="J57">
        <v>2085.02</v>
      </c>
      <c r="K57">
        <v>2085.02</v>
      </c>
    </row>
    <row r="58" spans="1:11" x14ac:dyDescent="0.3">
      <c r="A58" s="6" t="s">
        <v>25</v>
      </c>
      <c r="B58">
        <v>1337.41</v>
      </c>
      <c r="C58">
        <v>1471.86</v>
      </c>
      <c r="D58">
        <v>1839</v>
      </c>
      <c r="E58">
        <v>2310.5500000000002</v>
      </c>
      <c r="F58">
        <v>3034.22</v>
      </c>
      <c r="G58">
        <v>3551.06</v>
      </c>
      <c r="H58">
        <v>4239.67</v>
      </c>
      <c r="I58">
        <v>5161.18</v>
      </c>
      <c r="J58">
        <v>6636.81</v>
      </c>
      <c r="K58">
        <v>7485.69</v>
      </c>
    </row>
    <row r="59" spans="1:11" x14ac:dyDescent="0.3">
      <c r="A59" s="6" t="s">
        <v>71</v>
      </c>
      <c r="B59">
        <v>2624.08</v>
      </c>
      <c r="C59">
        <v>2436.88</v>
      </c>
      <c r="D59">
        <v>2259.15</v>
      </c>
      <c r="E59">
        <v>3024.2</v>
      </c>
      <c r="F59">
        <v>4256.6499999999996</v>
      </c>
      <c r="G59">
        <v>5930.69</v>
      </c>
      <c r="H59">
        <v>6643.47</v>
      </c>
      <c r="I59">
        <v>6441.34</v>
      </c>
      <c r="J59">
        <v>6032.52</v>
      </c>
      <c r="K59">
        <v>5419.36</v>
      </c>
    </row>
    <row r="60" spans="1:11" x14ac:dyDescent="0.3">
      <c r="A60" s="6" t="s">
        <v>72</v>
      </c>
      <c r="B60">
        <v>16169.17</v>
      </c>
      <c r="C60">
        <v>2865.82</v>
      </c>
      <c r="D60">
        <v>2101.2399999999998</v>
      </c>
      <c r="E60">
        <v>4668.75</v>
      </c>
      <c r="F60">
        <v>3018.68</v>
      </c>
      <c r="G60">
        <v>2654.36</v>
      </c>
      <c r="H60">
        <v>7097.35</v>
      </c>
      <c r="I60">
        <v>4656.25</v>
      </c>
      <c r="J60">
        <v>4822.32</v>
      </c>
      <c r="K60">
        <v>5491.63</v>
      </c>
    </row>
    <row r="61" spans="1:11" s="1" customFormat="1" x14ac:dyDescent="0.3">
      <c r="A61" s="1" t="s">
        <v>26</v>
      </c>
      <c r="B61">
        <v>22215.68</v>
      </c>
      <c r="C61">
        <v>8859.58</v>
      </c>
      <c r="D61">
        <v>8284.41</v>
      </c>
      <c r="E61">
        <v>12088.52</v>
      </c>
      <c r="F61">
        <v>12394.57</v>
      </c>
      <c r="G61">
        <v>14221.13</v>
      </c>
      <c r="H61">
        <v>20065.509999999998</v>
      </c>
      <c r="I61">
        <v>18343.79</v>
      </c>
      <c r="J61">
        <v>19576.669999999998</v>
      </c>
      <c r="K61">
        <v>20481.7</v>
      </c>
    </row>
    <row r="62" spans="1:11" x14ac:dyDescent="0.3">
      <c r="A62" s="6" t="s">
        <v>27</v>
      </c>
      <c r="B62">
        <v>5.97</v>
      </c>
      <c r="C62">
        <v>7.58</v>
      </c>
      <c r="D62">
        <v>248.87</v>
      </c>
      <c r="E62">
        <v>279.23</v>
      </c>
      <c r="F62">
        <v>305.29000000000002</v>
      </c>
      <c r="G62">
        <v>292.14999999999998</v>
      </c>
      <c r="H62">
        <v>379.5</v>
      </c>
      <c r="I62">
        <v>354.75</v>
      </c>
      <c r="J62">
        <v>366.61</v>
      </c>
      <c r="K62">
        <v>1027.04</v>
      </c>
    </row>
    <row r="63" spans="1:11" x14ac:dyDescent="0.3">
      <c r="A63" s="6" t="s">
        <v>28</v>
      </c>
      <c r="B63">
        <v>5.58</v>
      </c>
      <c r="C63">
        <v>12.73</v>
      </c>
      <c r="D63">
        <v>21.14</v>
      </c>
      <c r="E63">
        <v>11.44</v>
      </c>
      <c r="F63">
        <v>24.73</v>
      </c>
      <c r="G63">
        <v>53.44</v>
      </c>
      <c r="H63">
        <v>1.2</v>
      </c>
      <c r="I63">
        <v>1.27</v>
      </c>
      <c r="J63">
        <v>93.79</v>
      </c>
      <c r="K63">
        <v>0.32</v>
      </c>
    </row>
    <row r="64" spans="1:11" x14ac:dyDescent="0.3">
      <c r="A64" s="6" t="s">
        <v>29</v>
      </c>
      <c r="B64">
        <v>1023.85</v>
      </c>
      <c r="C64">
        <v>1088.55</v>
      </c>
      <c r="D64">
        <v>1231.17</v>
      </c>
      <c r="E64">
        <v>1585.58</v>
      </c>
      <c r="F64">
        <v>1588.29</v>
      </c>
      <c r="G64">
        <v>1730.15</v>
      </c>
      <c r="H64">
        <v>1809.67</v>
      </c>
      <c r="I64">
        <v>1903.76</v>
      </c>
      <c r="J64">
        <v>2380.9</v>
      </c>
      <c r="K64">
        <v>2559.38</v>
      </c>
    </row>
    <row r="65" spans="1:11" x14ac:dyDescent="0.3">
      <c r="A65" s="6" t="s">
        <v>73</v>
      </c>
      <c r="B65">
        <v>21180.28</v>
      </c>
      <c r="C65">
        <v>7750.72</v>
      </c>
      <c r="D65">
        <v>6783.23</v>
      </c>
      <c r="E65">
        <v>10212.27</v>
      </c>
      <c r="F65">
        <v>10476.26</v>
      </c>
      <c r="G65">
        <v>12145.39</v>
      </c>
      <c r="H65">
        <v>17875.14</v>
      </c>
      <c r="I65">
        <v>16084.01</v>
      </c>
      <c r="J65">
        <v>16735.37</v>
      </c>
      <c r="K65">
        <v>16894.96</v>
      </c>
    </row>
    <row r="66" spans="1:11" s="1" customFormat="1" x14ac:dyDescent="0.3">
      <c r="A66" s="1" t="s">
        <v>26</v>
      </c>
      <c r="B66">
        <v>22215.68</v>
      </c>
      <c r="C66">
        <v>8859.58</v>
      </c>
      <c r="D66">
        <v>8284.41</v>
      </c>
      <c r="E66">
        <v>12088.52</v>
      </c>
      <c r="F66">
        <v>12394.57</v>
      </c>
      <c r="G66">
        <v>14221.13</v>
      </c>
      <c r="H66">
        <v>20065.509999999998</v>
      </c>
      <c r="I66">
        <v>18343.79</v>
      </c>
      <c r="J66">
        <v>19576.669999999998</v>
      </c>
      <c r="K66">
        <v>20481.7</v>
      </c>
    </row>
    <row r="67" spans="1:11" s="6" customFormat="1" x14ac:dyDescent="0.3">
      <c r="A67" s="6" t="s">
        <v>78</v>
      </c>
      <c r="B67">
        <v>480.76</v>
      </c>
      <c r="C67">
        <v>479.38</v>
      </c>
      <c r="D67">
        <v>712.89</v>
      </c>
      <c r="E67">
        <v>638.01</v>
      </c>
      <c r="F67">
        <v>834.76</v>
      </c>
      <c r="G67">
        <v>979.83</v>
      </c>
      <c r="H67">
        <v>938.17</v>
      </c>
      <c r="I67">
        <v>969.3</v>
      </c>
      <c r="J67">
        <v>1066.55</v>
      </c>
      <c r="K67">
        <v>1485.58</v>
      </c>
    </row>
    <row r="68" spans="1:11" x14ac:dyDescent="0.3">
      <c r="A68" s="6" t="s">
        <v>45</v>
      </c>
      <c r="B68">
        <v>14824.05</v>
      </c>
      <c r="C68">
        <v>766.26</v>
      </c>
      <c r="D68">
        <v>1.92</v>
      </c>
      <c r="E68">
        <v>4.4800000000000004</v>
      </c>
      <c r="F68">
        <v>9.18</v>
      </c>
      <c r="G68">
        <v>23.49</v>
      </c>
      <c r="H68">
        <v>49.91</v>
      </c>
      <c r="I68">
        <v>58.93</v>
      </c>
      <c r="J68">
        <v>64.72</v>
      </c>
    </row>
    <row r="69" spans="1:11" x14ac:dyDescent="0.3">
      <c r="A69" s="4" t="s">
        <v>87</v>
      </c>
      <c r="B69">
        <v>3032.62</v>
      </c>
      <c r="C69">
        <v>2704.6</v>
      </c>
      <c r="D69">
        <v>1402.85</v>
      </c>
      <c r="E69">
        <v>944.4</v>
      </c>
      <c r="F69">
        <v>981.82</v>
      </c>
      <c r="G69">
        <v>2046.97</v>
      </c>
      <c r="H69">
        <v>6823.51</v>
      </c>
      <c r="I69">
        <v>1853.31</v>
      </c>
      <c r="J69">
        <v>3112.67</v>
      </c>
      <c r="K69">
        <v>3886.23</v>
      </c>
    </row>
    <row r="70" spans="1:11" x14ac:dyDescent="0.3">
      <c r="A70" s="4" t="s">
        <v>74</v>
      </c>
      <c r="B70">
        <v>2085020100</v>
      </c>
      <c r="C70">
        <v>2085020100</v>
      </c>
      <c r="D70">
        <v>2085020100</v>
      </c>
      <c r="E70">
        <v>2085020100</v>
      </c>
      <c r="F70">
        <v>2085020100</v>
      </c>
      <c r="G70">
        <v>2085020100</v>
      </c>
      <c r="H70">
        <v>2085020100</v>
      </c>
      <c r="I70">
        <v>2085020100</v>
      </c>
      <c r="J70">
        <v>2085020100</v>
      </c>
      <c r="K70">
        <v>2085020100</v>
      </c>
    </row>
    <row r="71" spans="1:11" x14ac:dyDescent="0.3">
      <c r="A71" s="4" t="s">
        <v>75</v>
      </c>
    </row>
    <row r="72" spans="1:11" x14ac:dyDescent="0.3">
      <c r="A72" s="4" t="s">
        <v>88</v>
      </c>
      <c r="B72">
        <v>10</v>
      </c>
      <c r="C72">
        <v>10</v>
      </c>
      <c r="D72">
        <v>10</v>
      </c>
      <c r="E72">
        <v>10</v>
      </c>
      <c r="F72">
        <v>10</v>
      </c>
      <c r="G72">
        <v>10</v>
      </c>
      <c r="H72">
        <v>10</v>
      </c>
      <c r="I72">
        <v>10</v>
      </c>
      <c r="J72">
        <v>10</v>
      </c>
      <c r="K72">
        <v>10</v>
      </c>
    </row>
    <row r="74" spans="1:11" x14ac:dyDescent="0.3">
      <c r="A74" s="6"/>
    </row>
    <row r="75" spans="1:11" x14ac:dyDescent="0.3">
      <c r="A75" s="6"/>
    </row>
    <row r="76" spans="1:11" x14ac:dyDescent="0.3">
      <c r="A76" s="6"/>
    </row>
    <row r="77" spans="1:11" x14ac:dyDescent="0.3">
      <c r="A77" s="6"/>
    </row>
    <row r="78" spans="1:11" x14ac:dyDescent="0.3">
      <c r="A78" s="6"/>
    </row>
    <row r="79" spans="1:11" x14ac:dyDescent="0.3">
      <c r="A79" s="6"/>
    </row>
    <row r="80" spans="1:11" x14ac:dyDescent="0.3">
      <c r="A80" s="1" t="s">
        <v>41</v>
      </c>
    </row>
    <row r="81" spans="1:11" s="18" customFormat="1" x14ac:dyDescent="0.3">
      <c r="A81" s="17" t="s">
        <v>38</v>
      </c>
      <c r="B81" s="12">
        <v>42460</v>
      </c>
      <c r="C81" s="12">
        <v>42825</v>
      </c>
      <c r="D81" s="12">
        <v>43190</v>
      </c>
      <c r="E81" s="12">
        <v>43555</v>
      </c>
      <c r="F81" s="12">
        <v>43921</v>
      </c>
      <c r="G81" s="12">
        <v>44286</v>
      </c>
      <c r="H81" s="12">
        <v>44651</v>
      </c>
      <c r="I81" s="12">
        <v>45016</v>
      </c>
      <c r="J81" s="12">
        <v>45382</v>
      </c>
      <c r="K81" s="12">
        <v>45747</v>
      </c>
    </row>
    <row r="82" spans="1:11" s="1" customFormat="1" x14ac:dyDescent="0.3">
      <c r="A82" s="6" t="s">
        <v>32</v>
      </c>
      <c r="B82">
        <v>652.09</v>
      </c>
      <c r="C82">
        <v>570.75</v>
      </c>
      <c r="D82">
        <v>-362.67</v>
      </c>
      <c r="E82">
        <v>-695.06</v>
      </c>
      <c r="F82">
        <v>-961.7</v>
      </c>
      <c r="G82">
        <v>419.42</v>
      </c>
      <c r="H82">
        <v>4793.43</v>
      </c>
      <c r="I82">
        <v>-4063.97</v>
      </c>
      <c r="J82">
        <v>2955.85</v>
      </c>
      <c r="K82">
        <v>1878.19</v>
      </c>
    </row>
    <row r="83" spans="1:11" s="6" customFormat="1" x14ac:dyDescent="0.3">
      <c r="A83" s="6" t="s">
        <v>33</v>
      </c>
      <c r="B83">
        <v>99.71</v>
      </c>
      <c r="C83">
        <v>-25.37</v>
      </c>
      <c r="D83">
        <v>36.06</v>
      </c>
      <c r="E83">
        <v>319.67</v>
      </c>
      <c r="F83">
        <v>123.64</v>
      </c>
      <c r="G83">
        <v>312.48</v>
      </c>
      <c r="H83">
        <v>-1431.49</v>
      </c>
      <c r="I83">
        <v>1354.98</v>
      </c>
      <c r="J83">
        <v>-1401.91</v>
      </c>
      <c r="K83">
        <v>1629.39</v>
      </c>
    </row>
    <row r="84" spans="1:11" s="6" customFormat="1" x14ac:dyDescent="0.3">
      <c r="A84" s="6" t="s">
        <v>34</v>
      </c>
      <c r="B84">
        <v>-182.25</v>
      </c>
      <c r="C84">
        <v>-668.41</v>
      </c>
      <c r="D84">
        <v>-581.20000000000005</v>
      </c>
      <c r="E84">
        <v>319</v>
      </c>
      <c r="F84">
        <v>826.63</v>
      </c>
      <c r="G84">
        <v>415.69</v>
      </c>
      <c r="H84">
        <v>-189.36</v>
      </c>
      <c r="I84">
        <v>-1048.31</v>
      </c>
      <c r="J84">
        <v>-1286.56</v>
      </c>
      <c r="K84">
        <v>-1484.17</v>
      </c>
    </row>
    <row r="85" spans="1:11" s="1" customFormat="1" x14ac:dyDescent="0.3">
      <c r="A85" s="6" t="s">
        <v>35</v>
      </c>
      <c r="B85">
        <v>569.54999999999995</v>
      </c>
      <c r="C85">
        <v>-123.02</v>
      </c>
      <c r="D85">
        <v>-907.81</v>
      </c>
      <c r="E85">
        <v>-56.39</v>
      </c>
      <c r="F85">
        <v>-11.43</v>
      </c>
      <c r="G85">
        <v>1147.5899999999999</v>
      </c>
      <c r="H85">
        <v>3172.58</v>
      </c>
      <c r="I85">
        <v>-3757.3</v>
      </c>
      <c r="J85">
        <v>267.38</v>
      </c>
      <c r="K85">
        <v>2023.41</v>
      </c>
    </row>
    <row r="86" spans="1:11" x14ac:dyDescent="0.3">
      <c r="A86" s="6"/>
    </row>
    <row r="87" spans="1:11" x14ac:dyDescent="0.3">
      <c r="A87" s="6"/>
    </row>
    <row r="88" spans="1:11" x14ac:dyDescent="0.3">
      <c r="A88" s="6"/>
    </row>
    <row r="89" spans="1:11" x14ac:dyDescent="0.3">
      <c r="A89" s="6"/>
    </row>
    <row r="90" spans="1:11" s="1" customFormat="1" x14ac:dyDescent="0.3">
      <c r="A90" s="1" t="s">
        <v>77</v>
      </c>
      <c r="F90">
        <v>12.8</v>
      </c>
      <c r="G90">
        <v>29.1</v>
      </c>
      <c r="H90">
        <v>32.700000000000003</v>
      </c>
      <c r="I90">
        <v>68.599999999999994</v>
      </c>
      <c r="J90">
        <v>252.9</v>
      </c>
      <c r="K90">
        <v>351.85</v>
      </c>
    </row>
    <row r="92" spans="1:11" s="1" customFormat="1" x14ac:dyDescent="0.3">
      <c r="A92" s="1" t="s">
        <v>76</v>
      </c>
    </row>
    <row r="93" spans="1:11" x14ac:dyDescent="0.3">
      <c r="A93" s="4" t="s">
        <v>89</v>
      </c>
      <c r="B93" s="24">
        <v>208.5</v>
      </c>
      <c r="C93" s="24">
        <v>208.5</v>
      </c>
      <c r="D93" s="24">
        <v>208.5</v>
      </c>
      <c r="E93" s="24">
        <v>208.5</v>
      </c>
      <c r="F93" s="24">
        <v>208.5</v>
      </c>
      <c r="G93" s="24">
        <v>208.5</v>
      </c>
      <c r="H93" s="24">
        <v>208.5</v>
      </c>
      <c r="I93" s="24">
        <v>208.5</v>
      </c>
      <c r="J93" s="24">
        <v>208.5</v>
      </c>
      <c r="K93" s="24">
        <v>208.5</v>
      </c>
    </row>
  </sheetData>
  <mergeCells count="2">
    <mergeCell ref="E1:K1"/>
    <mergeCell ref="E2:K2"/>
  </mergeCells>
  <conditionalFormatting sqref="E1:K1">
    <cfRule type="cellIs" dxfId="0" priority="1" operator="notEqual">
      <formula>""</formula>
    </cfRule>
  </conditionalFormatting>
  <hyperlinks>
    <hyperlink ref="E1:K1" r:id="rId1" display="https://www.screener.in/excel/" xr:uid="{00000000-0004-0000-0500-000000000000}"/>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316832-3B19-489F-AD58-BA3614DD6A2F}">
  <dimension ref="A1:L56"/>
  <sheetViews>
    <sheetView zoomScale="159" workbookViewId="0">
      <selection activeCell="E4" sqref="E4"/>
    </sheetView>
  </sheetViews>
  <sheetFormatPr defaultRowHeight="14.4" x14ac:dyDescent="0.3"/>
  <cols>
    <col min="1" max="1" width="3.6640625" customWidth="1"/>
    <col min="2" max="2" width="13.109375" bestFit="1" customWidth="1"/>
  </cols>
  <sheetData>
    <row r="1" spans="1:12" ht="15" thickTop="1" x14ac:dyDescent="0.3">
      <c r="A1" s="49" t="s">
        <v>93</v>
      </c>
      <c r="B1" s="50"/>
      <c r="C1" s="50"/>
      <c r="D1" s="50"/>
      <c r="E1" s="50"/>
      <c r="F1" s="50"/>
      <c r="G1" s="50"/>
      <c r="H1" s="50"/>
      <c r="I1" s="50"/>
      <c r="J1" s="50"/>
      <c r="K1" s="50"/>
      <c r="L1" s="51"/>
    </row>
    <row r="2" spans="1:12" x14ac:dyDescent="0.3">
      <c r="A2" s="52"/>
      <c r="B2" t="s">
        <v>94</v>
      </c>
      <c r="C2" t="s">
        <v>185</v>
      </c>
      <c r="L2" s="53"/>
    </row>
    <row r="3" spans="1:12" x14ac:dyDescent="0.3">
      <c r="A3" s="52"/>
      <c r="L3" s="53"/>
    </row>
    <row r="4" spans="1:12" x14ac:dyDescent="0.3">
      <c r="A4" s="52"/>
      <c r="L4" s="53"/>
    </row>
    <row r="5" spans="1:12" x14ac:dyDescent="0.3">
      <c r="A5" s="52"/>
      <c r="L5" s="53"/>
    </row>
    <row r="6" spans="1:12" x14ac:dyDescent="0.3">
      <c r="A6" s="52"/>
      <c r="L6" s="53"/>
    </row>
    <row r="7" spans="1:12" x14ac:dyDescent="0.3">
      <c r="A7" s="52"/>
      <c r="L7" s="53"/>
    </row>
    <row r="8" spans="1:12" x14ac:dyDescent="0.3">
      <c r="A8" s="52"/>
      <c r="L8" s="53"/>
    </row>
    <row r="9" spans="1:12" x14ac:dyDescent="0.3">
      <c r="A9" s="52"/>
      <c r="L9" s="53"/>
    </row>
    <row r="10" spans="1:12" x14ac:dyDescent="0.3">
      <c r="A10" s="52"/>
      <c r="L10" s="53"/>
    </row>
    <row r="11" spans="1:12" x14ac:dyDescent="0.3">
      <c r="A11" s="52"/>
      <c r="L11" s="53"/>
    </row>
    <row r="12" spans="1:12" x14ac:dyDescent="0.3">
      <c r="A12" s="52"/>
      <c r="L12" s="53"/>
    </row>
    <row r="13" spans="1:12" x14ac:dyDescent="0.3">
      <c r="A13" s="52"/>
      <c r="L13" s="53"/>
    </row>
    <row r="14" spans="1:12" x14ac:dyDescent="0.3">
      <c r="A14" s="52"/>
      <c r="L14" s="53"/>
    </row>
    <row r="15" spans="1:12" x14ac:dyDescent="0.3">
      <c r="A15" s="52"/>
      <c r="L15" s="53"/>
    </row>
    <row r="16" spans="1:12" x14ac:dyDescent="0.3">
      <c r="A16" s="52"/>
      <c r="L16" s="53"/>
    </row>
    <row r="17" spans="1:12" x14ac:dyDescent="0.3">
      <c r="A17" s="52"/>
      <c r="L17" s="53"/>
    </row>
    <row r="18" spans="1:12" x14ac:dyDescent="0.3">
      <c r="A18" s="52"/>
      <c r="L18" s="53"/>
    </row>
    <row r="19" spans="1:12" x14ac:dyDescent="0.3">
      <c r="A19" s="52"/>
      <c r="L19" s="53"/>
    </row>
    <row r="20" spans="1:12" x14ac:dyDescent="0.3">
      <c r="A20" s="52"/>
      <c r="L20" s="53"/>
    </row>
    <row r="21" spans="1:12" x14ac:dyDescent="0.3">
      <c r="A21" s="52"/>
      <c r="L21" s="53"/>
    </row>
    <row r="22" spans="1:12" x14ac:dyDescent="0.3">
      <c r="A22" s="52"/>
      <c r="L22" s="53"/>
    </row>
    <row r="23" spans="1:12" x14ac:dyDescent="0.3">
      <c r="A23" s="52"/>
      <c r="L23" s="53"/>
    </row>
    <row r="24" spans="1:12" x14ac:dyDescent="0.3">
      <c r="A24" s="52"/>
      <c r="L24" s="53"/>
    </row>
    <row r="25" spans="1:12" x14ac:dyDescent="0.3">
      <c r="A25" s="52"/>
      <c r="L25" s="53"/>
    </row>
    <row r="26" spans="1:12" x14ac:dyDescent="0.3">
      <c r="A26" s="52"/>
      <c r="L26" s="53"/>
    </row>
    <row r="27" spans="1:12" x14ac:dyDescent="0.3">
      <c r="A27" s="52"/>
      <c r="L27" s="53"/>
    </row>
    <row r="28" spans="1:12" x14ac:dyDescent="0.3">
      <c r="A28" s="52"/>
      <c r="L28" s="53"/>
    </row>
    <row r="29" spans="1:12" x14ac:dyDescent="0.3">
      <c r="A29" s="52"/>
      <c r="L29" s="53"/>
    </row>
    <row r="30" spans="1:12" x14ac:dyDescent="0.3">
      <c r="A30" s="52"/>
      <c r="L30" s="53"/>
    </row>
    <row r="31" spans="1:12" x14ac:dyDescent="0.3">
      <c r="A31" s="52"/>
      <c r="L31" s="53"/>
    </row>
    <row r="32" spans="1:12" x14ac:dyDescent="0.3">
      <c r="A32" s="52"/>
      <c r="L32" s="53"/>
    </row>
    <row r="33" spans="1:12" x14ac:dyDescent="0.3">
      <c r="A33" s="52"/>
      <c r="L33" s="53"/>
    </row>
    <row r="34" spans="1:12" x14ac:dyDescent="0.3">
      <c r="A34" s="52"/>
      <c r="L34" s="53"/>
    </row>
    <row r="35" spans="1:12" x14ac:dyDescent="0.3">
      <c r="A35" s="52"/>
      <c r="L35" s="53"/>
    </row>
    <row r="36" spans="1:12" x14ac:dyDescent="0.3">
      <c r="A36" s="52"/>
      <c r="L36" s="53"/>
    </row>
    <row r="37" spans="1:12" x14ac:dyDescent="0.3">
      <c r="A37" s="52"/>
      <c r="L37" s="53"/>
    </row>
    <row r="38" spans="1:12" x14ac:dyDescent="0.3">
      <c r="A38" s="52"/>
      <c r="L38" s="53"/>
    </row>
    <row r="39" spans="1:12" x14ac:dyDescent="0.3">
      <c r="A39" s="52"/>
      <c r="L39" s="53"/>
    </row>
    <row r="40" spans="1:12" x14ac:dyDescent="0.3">
      <c r="A40" s="52"/>
      <c r="L40" s="53"/>
    </row>
    <row r="41" spans="1:12" x14ac:dyDescent="0.3">
      <c r="A41" s="52"/>
      <c r="L41" s="53"/>
    </row>
    <row r="42" spans="1:12" x14ac:dyDescent="0.3">
      <c r="A42" s="52"/>
      <c r="L42" s="53"/>
    </row>
    <row r="43" spans="1:12" x14ac:dyDescent="0.3">
      <c r="A43" s="52"/>
      <c r="L43" s="53"/>
    </row>
    <row r="44" spans="1:12" x14ac:dyDescent="0.3">
      <c r="A44" s="52"/>
      <c r="L44" s="53"/>
    </row>
    <row r="45" spans="1:12" x14ac:dyDescent="0.3">
      <c r="A45" s="52"/>
      <c r="L45" s="53"/>
    </row>
    <row r="46" spans="1:12" x14ac:dyDescent="0.3">
      <c r="A46" s="52"/>
      <c r="L46" s="53"/>
    </row>
    <row r="47" spans="1:12" x14ac:dyDescent="0.3">
      <c r="A47" s="52"/>
      <c r="L47" s="53"/>
    </row>
    <row r="48" spans="1:12" x14ac:dyDescent="0.3">
      <c r="A48" s="52"/>
      <c r="L48" s="53"/>
    </row>
    <row r="49" spans="1:12" x14ac:dyDescent="0.3">
      <c r="A49" s="52"/>
      <c r="L49" s="53"/>
    </row>
    <row r="50" spans="1:12" x14ac:dyDescent="0.3">
      <c r="A50" s="52"/>
      <c r="L50" s="53"/>
    </row>
    <row r="51" spans="1:12" x14ac:dyDescent="0.3">
      <c r="A51" s="52"/>
      <c r="L51" s="53"/>
    </row>
    <row r="52" spans="1:12" x14ac:dyDescent="0.3">
      <c r="A52" s="52"/>
      <c r="L52" s="53"/>
    </row>
    <row r="53" spans="1:12" x14ac:dyDescent="0.3">
      <c r="A53" s="52"/>
      <c r="L53" s="53"/>
    </row>
    <row r="54" spans="1:12" x14ac:dyDescent="0.3">
      <c r="A54" s="52"/>
      <c r="L54" s="53"/>
    </row>
    <row r="55" spans="1:12" ht="15" thickBot="1" x14ac:dyDescent="0.35">
      <c r="A55" s="69"/>
      <c r="B55" s="71"/>
      <c r="C55" s="71"/>
      <c r="D55" s="71"/>
      <c r="E55" s="71"/>
      <c r="F55" s="71"/>
      <c r="G55" s="71"/>
      <c r="H55" s="71"/>
      <c r="I55" s="71"/>
      <c r="J55" s="71"/>
      <c r="K55" s="71"/>
      <c r="L55" s="70"/>
    </row>
    <row r="56" spans="1:12" ht="15" thickTop="1" x14ac:dyDescent="0.3"/>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CAE35C-0739-40C6-B371-0C2CC0ECE8BF}">
  <dimension ref="A1:M1731"/>
  <sheetViews>
    <sheetView topLeftCell="A1207" zoomScale="141" workbookViewId="0">
      <selection activeCell="B1256" sqref="B1256"/>
    </sheetView>
  </sheetViews>
  <sheetFormatPr defaultRowHeight="14.4" x14ac:dyDescent="0.3"/>
  <cols>
    <col min="1" max="1" width="38.77734375" bestFit="1" customWidth="1"/>
    <col min="2" max="2" width="16.77734375" bestFit="1" customWidth="1"/>
    <col min="3" max="3" width="15.44140625" bestFit="1" customWidth="1"/>
    <col min="4" max="4" width="14" bestFit="1" customWidth="1"/>
    <col min="5" max="5" width="13.77734375" bestFit="1" customWidth="1"/>
    <col min="7" max="7" width="16.6640625" customWidth="1"/>
  </cols>
  <sheetData>
    <row r="1" spans="1:7" ht="28.8" x14ac:dyDescent="0.3">
      <c r="A1" s="44" t="s">
        <v>115</v>
      </c>
      <c r="B1" s="44" t="s">
        <v>58</v>
      </c>
      <c r="C1" s="44" t="s">
        <v>116</v>
      </c>
      <c r="D1" s="44" t="s">
        <v>117</v>
      </c>
      <c r="E1" s="44" t="s">
        <v>118</v>
      </c>
      <c r="F1" s="44" t="s">
        <v>119</v>
      </c>
      <c r="G1" s="44" t="s">
        <v>135</v>
      </c>
    </row>
    <row r="2" spans="1:7" x14ac:dyDescent="0.3">
      <c r="A2" s="45">
        <v>46120</v>
      </c>
      <c r="B2" s="47">
        <v>274.94</v>
      </c>
      <c r="C2" s="46">
        <v>275</v>
      </c>
      <c r="D2" s="46">
        <v>276.48</v>
      </c>
      <c r="E2" s="46">
        <v>271.14999999999998</v>
      </c>
      <c r="F2" s="46">
        <v>7152702</v>
      </c>
      <c r="G2" s="48">
        <v>5.2400000000000002E-2</v>
      </c>
    </row>
    <row r="3" spans="1:7" x14ac:dyDescent="0.3">
      <c r="A3" s="45">
        <v>46119</v>
      </c>
      <c r="B3" s="47">
        <v>261.26</v>
      </c>
      <c r="C3" s="46">
        <v>259.55</v>
      </c>
      <c r="D3" s="46">
        <v>263.89999999999998</v>
      </c>
      <c r="E3" s="46">
        <v>256.83999999999997</v>
      </c>
      <c r="F3" s="46">
        <v>6242256</v>
      </c>
      <c r="G3" s="48">
        <v>-1.1000000000000001E-3</v>
      </c>
    </row>
    <row r="4" spans="1:7" x14ac:dyDescent="0.3">
      <c r="A4" s="45">
        <v>46118</v>
      </c>
      <c r="B4" s="47">
        <v>261.55</v>
      </c>
      <c r="C4" s="46">
        <v>261.89999999999998</v>
      </c>
      <c r="D4" s="46">
        <v>266.37</v>
      </c>
      <c r="E4" s="46">
        <v>253.68</v>
      </c>
      <c r="F4" s="46">
        <v>8409559</v>
      </c>
      <c r="G4" s="48">
        <v>3.3999999999999998E-3</v>
      </c>
    </row>
    <row r="5" spans="1:7" x14ac:dyDescent="0.3">
      <c r="A5" s="45">
        <v>46114</v>
      </c>
      <c r="B5" s="47">
        <v>260.66000000000003</v>
      </c>
      <c r="C5" s="46">
        <v>256.02</v>
      </c>
      <c r="D5" s="46">
        <v>262.23</v>
      </c>
      <c r="E5" s="46">
        <v>251</v>
      </c>
      <c r="F5" s="46">
        <v>6288152</v>
      </c>
      <c r="G5" s="48">
        <v>-7.4000000000000003E-3</v>
      </c>
    </row>
    <row r="6" spans="1:7" x14ac:dyDescent="0.3">
      <c r="A6" s="45">
        <v>46113</v>
      </c>
      <c r="B6" s="47">
        <v>262.61</v>
      </c>
      <c r="C6" s="46">
        <v>259.89999999999998</v>
      </c>
      <c r="D6" s="46">
        <v>265.25</v>
      </c>
      <c r="E6" s="46">
        <v>257</v>
      </c>
      <c r="F6" s="46">
        <v>6682134</v>
      </c>
      <c r="G6" s="48">
        <v>5.1900000000000002E-2</v>
      </c>
    </row>
    <row r="7" spans="1:7" x14ac:dyDescent="0.3">
      <c r="A7" s="45">
        <v>46111</v>
      </c>
      <c r="B7" s="47">
        <v>249.65</v>
      </c>
      <c r="C7" s="46">
        <v>260</v>
      </c>
      <c r="D7" s="46">
        <v>261.10000000000002</v>
      </c>
      <c r="E7" s="46">
        <v>248</v>
      </c>
      <c r="F7" s="46">
        <v>9646699</v>
      </c>
      <c r="G7" s="48">
        <v>-5.45E-2</v>
      </c>
    </row>
    <row r="8" spans="1:7" x14ac:dyDescent="0.3">
      <c r="A8" s="45">
        <v>46108</v>
      </c>
      <c r="B8" s="47">
        <v>264.05</v>
      </c>
      <c r="C8" s="46">
        <v>266.3</v>
      </c>
      <c r="D8" s="46">
        <v>268.2</v>
      </c>
      <c r="E8" s="46">
        <v>261.60000000000002</v>
      </c>
      <c r="F8" s="46">
        <v>8339136</v>
      </c>
      <c r="G8" s="48">
        <v>-1.7899999999999999E-2</v>
      </c>
    </row>
    <row r="9" spans="1:7" x14ac:dyDescent="0.3">
      <c r="A9" s="45">
        <v>46106</v>
      </c>
      <c r="B9" s="47">
        <v>268.85000000000002</v>
      </c>
      <c r="C9" s="46">
        <v>262.95</v>
      </c>
      <c r="D9" s="46">
        <v>273.39999999999998</v>
      </c>
      <c r="E9" s="46">
        <v>261.3</v>
      </c>
      <c r="F9" s="46">
        <v>9706528</v>
      </c>
      <c r="G9" s="48">
        <v>4.02E-2</v>
      </c>
    </row>
    <row r="10" spans="1:7" x14ac:dyDescent="0.3">
      <c r="A10" s="45">
        <v>46105</v>
      </c>
      <c r="B10" s="47">
        <v>258.45</v>
      </c>
      <c r="C10" s="46">
        <v>259</v>
      </c>
      <c r="D10" s="46">
        <v>261.5</v>
      </c>
      <c r="E10" s="46">
        <v>254.6</v>
      </c>
      <c r="F10" s="46">
        <v>7204605</v>
      </c>
      <c r="G10" s="48">
        <v>3.2800000000000003E-2</v>
      </c>
    </row>
    <row r="11" spans="1:7" x14ac:dyDescent="0.3">
      <c r="A11" s="45">
        <v>46104</v>
      </c>
      <c r="B11" s="47">
        <v>250.25</v>
      </c>
      <c r="C11" s="46">
        <v>260.7</v>
      </c>
      <c r="D11" s="46">
        <v>260.75</v>
      </c>
      <c r="E11" s="46">
        <v>249.1</v>
      </c>
      <c r="F11" s="46">
        <v>6637313</v>
      </c>
      <c r="G11" s="48">
        <v>-5.4100000000000002E-2</v>
      </c>
    </row>
    <row r="12" spans="1:7" x14ac:dyDescent="0.3">
      <c r="A12" s="45">
        <v>46101</v>
      </c>
      <c r="B12" s="47">
        <v>264.55</v>
      </c>
      <c r="C12" s="46">
        <v>265.45</v>
      </c>
      <c r="D12" s="46">
        <v>270.55</v>
      </c>
      <c r="E12" s="46">
        <v>262.89999999999998</v>
      </c>
      <c r="F12" s="46">
        <v>4440790</v>
      </c>
      <c r="G12" s="48">
        <v>8.3999999999999995E-3</v>
      </c>
    </row>
    <row r="13" spans="1:7" x14ac:dyDescent="0.3">
      <c r="A13" s="45">
        <v>46100</v>
      </c>
      <c r="B13" s="47">
        <v>262.35000000000002</v>
      </c>
      <c r="C13" s="46">
        <v>268.7</v>
      </c>
      <c r="D13" s="46">
        <v>270</v>
      </c>
      <c r="E13" s="46">
        <v>261.25</v>
      </c>
      <c r="F13" s="46">
        <v>5522133</v>
      </c>
      <c r="G13" s="48">
        <v>-4.6300000000000001E-2</v>
      </c>
    </row>
    <row r="14" spans="1:7" x14ac:dyDescent="0.3">
      <c r="A14" s="45">
        <v>46099</v>
      </c>
      <c r="B14" s="47">
        <v>275.10000000000002</v>
      </c>
      <c r="C14" s="46">
        <v>268</v>
      </c>
      <c r="D14" s="46">
        <v>277.45</v>
      </c>
      <c r="E14" s="46">
        <v>268</v>
      </c>
      <c r="F14" s="46">
        <v>5660387</v>
      </c>
      <c r="G14" s="48">
        <v>2.7300000000000001E-2</v>
      </c>
    </row>
    <row r="15" spans="1:7" x14ac:dyDescent="0.3">
      <c r="A15" s="45">
        <v>46098</v>
      </c>
      <c r="B15" s="47">
        <v>267.8</v>
      </c>
      <c r="C15" s="46">
        <v>270</v>
      </c>
      <c r="D15" s="46">
        <v>271.8</v>
      </c>
      <c r="E15" s="46">
        <v>263.55</v>
      </c>
      <c r="F15" s="46">
        <v>5878865</v>
      </c>
      <c r="G15" s="48">
        <v>4.1000000000000003E-3</v>
      </c>
    </row>
    <row r="16" spans="1:7" x14ac:dyDescent="0.3">
      <c r="A16" s="45">
        <v>46097</v>
      </c>
      <c r="B16" s="47">
        <v>266.7</v>
      </c>
      <c r="C16" s="46">
        <v>271.25</v>
      </c>
      <c r="D16" s="46">
        <v>271.89999999999998</v>
      </c>
      <c r="E16" s="46">
        <v>260.7</v>
      </c>
      <c r="F16" s="46">
        <v>6663574</v>
      </c>
      <c r="G16" s="48">
        <v>-1.6799999999999999E-2</v>
      </c>
    </row>
    <row r="17" spans="1:7" x14ac:dyDescent="0.3">
      <c r="A17" s="45">
        <v>46094</v>
      </c>
      <c r="B17" s="47">
        <v>271.25</v>
      </c>
      <c r="C17" s="46">
        <v>278</v>
      </c>
      <c r="D17" s="46">
        <v>280.35000000000002</v>
      </c>
      <c r="E17" s="46">
        <v>270.35000000000002</v>
      </c>
      <c r="F17" s="46">
        <v>4564446</v>
      </c>
      <c r="G17" s="48">
        <v>-2.9899999999999999E-2</v>
      </c>
    </row>
    <row r="18" spans="1:7" x14ac:dyDescent="0.3">
      <c r="A18" s="45">
        <v>46093</v>
      </c>
      <c r="B18" s="47">
        <v>279.60000000000002</v>
      </c>
      <c r="C18" s="46">
        <v>275.7</v>
      </c>
      <c r="D18" s="46">
        <v>284.35000000000002</v>
      </c>
      <c r="E18" s="46">
        <v>270.95</v>
      </c>
      <c r="F18" s="46">
        <v>6945305</v>
      </c>
      <c r="G18" s="48">
        <v>8.6999999999999994E-3</v>
      </c>
    </row>
    <row r="19" spans="1:7" x14ac:dyDescent="0.3">
      <c r="A19" s="45">
        <v>46092</v>
      </c>
      <c r="B19" s="47">
        <v>277.2</v>
      </c>
      <c r="C19" s="46">
        <v>285</v>
      </c>
      <c r="D19" s="46">
        <v>288.89999999999998</v>
      </c>
      <c r="E19" s="46">
        <v>275.5</v>
      </c>
      <c r="F19" s="46">
        <v>6071568</v>
      </c>
      <c r="G19" s="48">
        <v>-2.2599999999999999E-2</v>
      </c>
    </row>
    <row r="20" spans="1:7" x14ac:dyDescent="0.3">
      <c r="A20" s="45">
        <v>46091</v>
      </c>
      <c r="B20" s="47">
        <v>283.60000000000002</v>
      </c>
      <c r="C20" s="46">
        <v>281.89999999999998</v>
      </c>
      <c r="D20" s="46">
        <v>285</v>
      </c>
      <c r="E20" s="46">
        <v>278</v>
      </c>
      <c r="F20" s="46">
        <v>5919804</v>
      </c>
      <c r="G20" s="48">
        <v>2.6800000000000001E-2</v>
      </c>
    </row>
    <row r="21" spans="1:7" x14ac:dyDescent="0.3">
      <c r="A21" s="45">
        <v>46090</v>
      </c>
      <c r="B21" s="47">
        <v>276.2</v>
      </c>
      <c r="C21" s="46">
        <v>280.89999999999998</v>
      </c>
      <c r="D21" s="46">
        <v>281.7</v>
      </c>
      <c r="E21" s="46">
        <v>272.8</v>
      </c>
      <c r="F21" s="46">
        <v>6579815</v>
      </c>
      <c r="G21" s="48">
        <v>-3.4299999999999997E-2</v>
      </c>
    </row>
    <row r="22" spans="1:7" x14ac:dyDescent="0.3">
      <c r="A22" s="45">
        <v>46087</v>
      </c>
      <c r="B22" s="47">
        <v>286</v>
      </c>
      <c r="C22" s="46">
        <v>279.25</v>
      </c>
      <c r="D22" s="46">
        <v>298.39999999999998</v>
      </c>
      <c r="E22" s="46">
        <v>278.75</v>
      </c>
      <c r="F22" s="46">
        <v>19912627</v>
      </c>
      <c r="G22" s="48">
        <v>2.4199999999999999E-2</v>
      </c>
    </row>
    <row r="23" spans="1:7" x14ac:dyDescent="0.3">
      <c r="A23" s="45">
        <v>46086</v>
      </c>
      <c r="B23" s="47">
        <v>279.25</v>
      </c>
      <c r="C23" s="46">
        <v>283.3</v>
      </c>
      <c r="D23" s="46">
        <v>287.39999999999998</v>
      </c>
      <c r="E23" s="46">
        <v>275.10000000000002</v>
      </c>
      <c r="F23" s="46">
        <v>8717645</v>
      </c>
      <c r="G23" s="48">
        <v>-9.9000000000000008E-3</v>
      </c>
    </row>
    <row r="24" spans="1:7" x14ac:dyDescent="0.3">
      <c r="A24" s="45">
        <v>46085</v>
      </c>
      <c r="B24" s="47">
        <v>282.05</v>
      </c>
      <c r="C24" s="46">
        <v>293.89999999999998</v>
      </c>
      <c r="D24" s="46">
        <v>294.64999999999998</v>
      </c>
      <c r="E24" s="46">
        <v>271.25</v>
      </c>
      <c r="F24" s="46">
        <v>9465512</v>
      </c>
      <c r="G24" s="48">
        <v>-5.8099999999999999E-2</v>
      </c>
    </row>
    <row r="25" spans="1:7" x14ac:dyDescent="0.3">
      <c r="A25" s="45">
        <v>46083</v>
      </c>
      <c r="B25" s="47">
        <v>299.45</v>
      </c>
      <c r="C25" s="46">
        <v>295.8</v>
      </c>
      <c r="D25" s="46">
        <v>307.95</v>
      </c>
      <c r="E25" s="46">
        <v>295.2</v>
      </c>
      <c r="F25" s="46">
        <v>9578303</v>
      </c>
      <c r="G25" s="48">
        <v>-5.3400000000000003E-2</v>
      </c>
    </row>
    <row r="26" spans="1:7" x14ac:dyDescent="0.3">
      <c r="A26" s="45">
        <v>46080</v>
      </c>
      <c r="B26" s="47">
        <v>316.35000000000002</v>
      </c>
      <c r="C26" s="46">
        <v>318.3</v>
      </c>
      <c r="D26" s="46">
        <v>320.89999999999998</v>
      </c>
      <c r="E26" s="46">
        <v>314</v>
      </c>
      <c r="F26" s="46">
        <v>5445951</v>
      </c>
      <c r="G26" s="48">
        <v>-6.1000000000000004E-3</v>
      </c>
    </row>
    <row r="27" spans="1:7" x14ac:dyDescent="0.3">
      <c r="A27" s="45">
        <v>46079</v>
      </c>
      <c r="B27" s="47">
        <v>318.3</v>
      </c>
      <c r="C27" s="46">
        <v>319</v>
      </c>
      <c r="D27" s="46">
        <v>321</v>
      </c>
      <c r="E27" s="46">
        <v>316.3</v>
      </c>
      <c r="F27" s="46">
        <v>6016159</v>
      </c>
      <c r="G27" s="48">
        <v>2.2000000000000001E-3</v>
      </c>
    </row>
    <row r="28" spans="1:7" x14ac:dyDescent="0.3">
      <c r="A28" s="45">
        <v>46078</v>
      </c>
      <c r="B28" s="47">
        <v>317.60000000000002</v>
      </c>
      <c r="C28" s="46">
        <v>324</v>
      </c>
      <c r="D28" s="46">
        <v>324</v>
      </c>
      <c r="E28" s="46">
        <v>315</v>
      </c>
      <c r="F28" s="46">
        <v>6473531</v>
      </c>
      <c r="G28" s="48">
        <v>-1.26E-2</v>
      </c>
    </row>
    <row r="29" spans="1:7" x14ac:dyDescent="0.3">
      <c r="A29" s="45">
        <v>46077</v>
      </c>
      <c r="B29" s="47">
        <v>321.64999999999998</v>
      </c>
      <c r="C29" s="46">
        <v>318.3</v>
      </c>
      <c r="D29" s="46">
        <v>322.5</v>
      </c>
      <c r="E29" s="46">
        <v>313.85000000000002</v>
      </c>
      <c r="F29" s="46">
        <v>6655071</v>
      </c>
      <c r="G29" s="48">
        <v>7.7000000000000002E-3</v>
      </c>
    </row>
    <row r="30" spans="1:7" x14ac:dyDescent="0.3">
      <c r="A30" s="45">
        <v>46076</v>
      </c>
      <c r="B30" s="47">
        <v>319.2</v>
      </c>
      <c r="C30" s="46">
        <v>313</v>
      </c>
      <c r="D30" s="46">
        <v>320.89999999999998</v>
      </c>
      <c r="E30" s="46">
        <v>310</v>
      </c>
      <c r="F30" s="46">
        <v>8267917</v>
      </c>
      <c r="G30" s="48">
        <v>2.2700000000000001E-2</v>
      </c>
    </row>
    <row r="31" spans="1:7" x14ac:dyDescent="0.3">
      <c r="A31" s="45">
        <v>46073</v>
      </c>
      <c r="B31" s="47">
        <v>312.10000000000002</v>
      </c>
      <c r="C31" s="46">
        <v>305.5</v>
      </c>
      <c r="D31" s="46">
        <v>313.89999999999998</v>
      </c>
      <c r="E31" s="46">
        <v>303</v>
      </c>
      <c r="F31" s="46">
        <v>9829650</v>
      </c>
      <c r="G31" s="48">
        <v>1.7100000000000001E-2</v>
      </c>
    </row>
    <row r="32" spans="1:7" x14ac:dyDescent="0.3">
      <c r="A32" s="45">
        <v>46072</v>
      </c>
      <c r="B32" s="47">
        <v>306.85000000000002</v>
      </c>
      <c r="C32" s="46">
        <v>310.89999999999998</v>
      </c>
      <c r="D32" s="46">
        <v>314.45</v>
      </c>
      <c r="E32" s="46">
        <v>305</v>
      </c>
      <c r="F32" s="46">
        <v>8070615</v>
      </c>
      <c r="G32" s="48">
        <v>-8.9999999999999993E-3</v>
      </c>
    </row>
    <row r="33" spans="1:7" x14ac:dyDescent="0.3">
      <c r="A33" s="45">
        <v>46071</v>
      </c>
      <c r="B33" s="47">
        <v>309.64999999999998</v>
      </c>
      <c r="C33" s="46">
        <v>308.8</v>
      </c>
      <c r="D33" s="46">
        <v>311.5</v>
      </c>
      <c r="E33" s="46">
        <v>306.8</v>
      </c>
      <c r="F33" s="46">
        <v>5539696</v>
      </c>
      <c r="G33" s="48">
        <v>2.8999999999999998E-3</v>
      </c>
    </row>
    <row r="34" spans="1:7" x14ac:dyDescent="0.3">
      <c r="A34" s="45">
        <v>46070</v>
      </c>
      <c r="B34" s="47">
        <v>308.75</v>
      </c>
      <c r="C34" s="46">
        <v>308.95</v>
      </c>
      <c r="D34" s="46">
        <v>311.7</v>
      </c>
      <c r="E34" s="46">
        <v>307.2</v>
      </c>
      <c r="F34" s="46">
        <v>4740580</v>
      </c>
      <c r="G34" s="48">
        <v>-2.8999999999999998E-3</v>
      </c>
    </row>
    <row r="35" spans="1:7" x14ac:dyDescent="0.3">
      <c r="A35" s="45">
        <v>46069</v>
      </c>
      <c r="B35" s="47">
        <v>309.64999999999998</v>
      </c>
      <c r="C35" s="46">
        <v>306.5</v>
      </c>
      <c r="D35" s="46">
        <v>311.89999999999998</v>
      </c>
      <c r="E35" s="46">
        <v>304.10000000000002</v>
      </c>
      <c r="F35" s="46">
        <v>5843907</v>
      </c>
      <c r="G35" s="48">
        <v>2.3E-3</v>
      </c>
    </row>
    <row r="36" spans="1:7" x14ac:dyDescent="0.3">
      <c r="A36" s="45">
        <v>46066</v>
      </c>
      <c r="B36" s="47">
        <v>308.95</v>
      </c>
      <c r="C36" s="46">
        <v>309.95</v>
      </c>
      <c r="D36" s="46">
        <v>311.45</v>
      </c>
      <c r="E36" s="46">
        <v>306</v>
      </c>
      <c r="F36" s="46">
        <v>8168629</v>
      </c>
      <c r="G36" s="48">
        <v>-1.5100000000000001E-2</v>
      </c>
    </row>
    <row r="37" spans="1:7" x14ac:dyDescent="0.3">
      <c r="A37" s="45">
        <v>46065</v>
      </c>
      <c r="B37" s="47">
        <v>313.7</v>
      </c>
      <c r="C37" s="46">
        <v>315.89999999999998</v>
      </c>
      <c r="D37" s="46">
        <v>315.89999999999998</v>
      </c>
      <c r="E37" s="46">
        <v>309.10000000000002</v>
      </c>
      <c r="F37" s="46">
        <v>9189505</v>
      </c>
      <c r="G37" s="48">
        <v>-8.9999999999999993E-3</v>
      </c>
    </row>
    <row r="38" spans="1:7" x14ac:dyDescent="0.3">
      <c r="A38" s="45">
        <v>46064</v>
      </c>
      <c r="B38" s="47">
        <v>316.55</v>
      </c>
      <c r="C38" s="46">
        <v>316.5</v>
      </c>
      <c r="D38" s="46">
        <v>319.3</v>
      </c>
      <c r="E38" s="46">
        <v>313.2</v>
      </c>
      <c r="F38" s="46">
        <v>5142291</v>
      </c>
      <c r="G38" s="48">
        <v>-9.1000000000000004E-3</v>
      </c>
    </row>
    <row r="39" spans="1:7" x14ac:dyDescent="0.3">
      <c r="A39" s="45">
        <v>46063</v>
      </c>
      <c r="B39" s="47">
        <v>319.45</v>
      </c>
      <c r="C39" s="46">
        <v>319</v>
      </c>
      <c r="D39" s="46">
        <v>324.8</v>
      </c>
      <c r="E39" s="46">
        <v>316.55</v>
      </c>
      <c r="F39" s="46">
        <v>9489579</v>
      </c>
      <c r="G39" s="48">
        <v>6.8999999999999999E-3</v>
      </c>
    </row>
    <row r="40" spans="1:7" x14ac:dyDescent="0.3">
      <c r="A40" s="45">
        <v>46062</v>
      </c>
      <c r="B40" s="47">
        <v>317.25</v>
      </c>
      <c r="C40" s="46">
        <v>315</v>
      </c>
      <c r="D40" s="46">
        <v>322.5</v>
      </c>
      <c r="E40" s="46">
        <v>314.5</v>
      </c>
      <c r="F40" s="46">
        <v>6233149</v>
      </c>
      <c r="G40" s="48">
        <v>0.01</v>
      </c>
    </row>
    <row r="41" spans="1:7" x14ac:dyDescent="0.3">
      <c r="A41" s="45">
        <v>46059</v>
      </c>
      <c r="B41" s="47">
        <v>314.10000000000002</v>
      </c>
      <c r="C41" s="46">
        <v>315.25</v>
      </c>
      <c r="D41" s="46">
        <v>316.25</v>
      </c>
      <c r="E41" s="46">
        <v>310.5</v>
      </c>
      <c r="F41" s="46">
        <v>6474773</v>
      </c>
      <c r="G41" s="48">
        <v>-7.9000000000000008E-3</v>
      </c>
    </row>
    <row r="42" spans="1:7" x14ac:dyDescent="0.3">
      <c r="A42" s="45">
        <v>46058</v>
      </c>
      <c r="B42" s="47">
        <v>316.60000000000002</v>
      </c>
      <c r="C42" s="46">
        <v>321</v>
      </c>
      <c r="D42" s="46">
        <v>324.2</v>
      </c>
      <c r="E42" s="46">
        <v>316</v>
      </c>
      <c r="F42" s="46">
        <v>5886319</v>
      </c>
      <c r="G42" s="48">
        <v>-1.37E-2</v>
      </c>
    </row>
    <row r="43" spans="1:7" x14ac:dyDescent="0.3">
      <c r="A43" s="45">
        <v>46057</v>
      </c>
      <c r="B43" s="47">
        <v>321</v>
      </c>
      <c r="C43" s="46">
        <v>323.7</v>
      </c>
      <c r="D43" s="46">
        <v>323.89999999999998</v>
      </c>
      <c r="E43" s="46">
        <v>318.75</v>
      </c>
      <c r="F43" s="46">
        <v>7624858</v>
      </c>
      <c r="G43" s="48">
        <v>-1.12E-2</v>
      </c>
    </row>
    <row r="44" spans="1:7" x14ac:dyDescent="0.3">
      <c r="A44" s="45">
        <v>46056</v>
      </c>
      <c r="B44" s="47">
        <v>324.64999999999998</v>
      </c>
      <c r="C44" s="46">
        <v>334.4</v>
      </c>
      <c r="D44" s="46">
        <v>339</v>
      </c>
      <c r="E44" s="46">
        <v>323</v>
      </c>
      <c r="F44" s="46">
        <v>9101195</v>
      </c>
      <c r="G44" s="48">
        <v>5.7000000000000002E-3</v>
      </c>
    </row>
    <row r="45" spans="1:7" x14ac:dyDescent="0.3">
      <c r="A45" s="45">
        <v>46055</v>
      </c>
      <c r="B45" s="47">
        <v>322.8</v>
      </c>
      <c r="C45" s="46">
        <v>320</v>
      </c>
      <c r="D45" s="46">
        <v>325.5</v>
      </c>
      <c r="E45" s="46">
        <v>312.05</v>
      </c>
      <c r="F45" s="46">
        <v>15366228</v>
      </c>
      <c r="G45" s="48">
        <v>-1.15E-2</v>
      </c>
    </row>
    <row r="46" spans="1:7" x14ac:dyDescent="0.3">
      <c r="A46" s="45">
        <v>46054</v>
      </c>
      <c r="B46" s="47">
        <v>326.55</v>
      </c>
      <c r="C46" s="46">
        <v>343.4</v>
      </c>
      <c r="D46" s="46">
        <v>351.6</v>
      </c>
      <c r="E46" s="46">
        <v>309.10000000000002</v>
      </c>
      <c r="F46" s="46">
        <v>35645158</v>
      </c>
      <c r="G46" s="48">
        <v>-4.9099999999999998E-2</v>
      </c>
    </row>
    <row r="47" spans="1:7" x14ac:dyDescent="0.3">
      <c r="A47" s="45">
        <v>46052</v>
      </c>
      <c r="B47" s="47">
        <v>343.4</v>
      </c>
      <c r="C47" s="46">
        <v>337.9</v>
      </c>
      <c r="D47" s="46">
        <v>344.9</v>
      </c>
      <c r="E47" s="46">
        <v>331.8</v>
      </c>
      <c r="F47" s="46">
        <v>14048559</v>
      </c>
      <c r="G47" s="48">
        <v>5.7000000000000002E-3</v>
      </c>
    </row>
    <row r="48" spans="1:7" x14ac:dyDescent="0.3">
      <c r="A48" s="45">
        <v>46051</v>
      </c>
      <c r="B48" s="47">
        <v>341.45</v>
      </c>
      <c r="C48" s="46">
        <v>348.55</v>
      </c>
      <c r="D48" s="46">
        <v>352.8</v>
      </c>
      <c r="E48" s="46">
        <v>331.2</v>
      </c>
      <c r="F48" s="46">
        <v>27044493</v>
      </c>
      <c r="G48" s="48">
        <v>-3.0999999999999999E-3</v>
      </c>
    </row>
    <row r="49" spans="1:7" x14ac:dyDescent="0.3">
      <c r="A49" s="45">
        <v>46050</v>
      </c>
      <c r="B49" s="47">
        <v>342.5</v>
      </c>
      <c r="C49" s="46">
        <v>328.4</v>
      </c>
      <c r="D49" s="46">
        <v>344.2</v>
      </c>
      <c r="E49" s="46">
        <v>326.5</v>
      </c>
      <c r="F49" s="46">
        <v>12410845</v>
      </c>
      <c r="G49" s="48">
        <v>5.74E-2</v>
      </c>
    </row>
    <row r="50" spans="1:7" x14ac:dyDescent="0.3">
      <c r="A50" s="45">
        <v>46049</v>
      </c>
      <c r="B50" s="47">
        <v>323.89999999999998</v>
      </c>
      <c r="C50" s="46">
        <v>327.9</v>
      </c>
      <c r="D50" s="46">
        <v>328.3</v>
      </c>
      <c r="E50" s="46">
        <v>321.05</v>
      </c>
      <c r="F50" s="46">
        <v>6925291</v>
      </c>
      <c r="G50" s="48">
        <v>-3.8E-3</v>
      </c>
    </row>
    <row r="51" spans="1:7" x14ac:dyDescent="0.3">
      <c r="A51" s="45">
        <v>46045</v>
      </c>
      <c r="B51" s="47">
        <v>325.14999999999998</v>
      </c>
      <c r="C51" s="46">
        <v>331</v>
      </c>
      <c r="D51" s="46">
        <v>334.8</v>
      </c>
      <c r="E51" s="46">
        <v>323.39999999999998</v>
      </c>
      <c r="F51" s="46">
        <v>6752882</v>
      </c>
      <c r="G51" s="48">
        <v>-1.17E-2</v>
      </c>
    </row>
    <row r="52" spans="1:7" x14ac:dyDescent="0.3">
      <c r="A52" s="45">
        <v>46044</v>
      </c>
      <c r="B52" s="47">
        <v>329</v>
      </c>
      <c r="C52" s="46">
        <v>322.60000000000002</v>
      </c>
      <c r="D52" s="46">
        <v>330.5</v>
      </c>
      <c r="E52" s="46">
        <v>319.35000000000002</v>
      </c>
      <c r="F52" s="46">
        <v>7930048</v>
      </c>
      <c r="G52" s="48">
        <v>3.7499999999999999E-2</v>
      </c>
    </row>
    <row r="53" spans="1:7" x14ac:dyDescent="0.3">
      <c r="A53" s="45">
        <v>46043</v>
      </c>
      <c r="B53" s="47">
        <v>317.10000000000002</v>
      </c>
      <c r="C53" s="46">
        <v>318</v>
      </c>
      <c r="D53" s="46">
        <v>324.14999999999998</v>
      </c>
      <c r="E53" s="46">
        <v>313.8</v>
      </c>
      <c r="F53" s="46">
        <v>8128372</v>
      </c>
      <c r="G53" s="48">
        <v>-0.01</v>
      </c>
    </row>
    <row r="54" spans="1:7" x14ac:dyDescent="0.3">
      <c r="A54" s="45">
        <v>46042</v>
      </c>
      <c r="B54" s="47">
        <v>320.3</v>
      </c>
      <c r="C54" s="46">
        <v>331.3</v>
      </c>
      <c r="D54" s="46">
        <v>331.55</v>
      </c>
      <c r="E54" s="46">
        <v>318.95</v>
      </c>
      <c r="F54" s="46">
        <v>7883696</v>
      </c>
      <c r="G54" s="48">
        <v>-3.32E-2</v>
      </c>
    </row>
    <row r="55" spans="1:7" x14ac:dyDescent="0.3">
      <c r="A55" s="45">
        <v>46041</v>
      </c>
      <c r="B55" s="47">
        <v>331.3</v>
      </c>
      <c r="C55" s="46">
        <v>332.95</v>
      </c>
      <c r="D55" s="46">
        <v>337.7</v>
      </c>
      <c r="E55" s="46">
        <v>329.8</v>
      </c>
      <c r="F55" s="46">
        <v>5086365</v>
      </c>
      <c r="G55" s="48">
        <v>-1.15E-2</v>
      </c>
    </row>
    <row r="56" spans="1:7" x14ac:dyDescent="0.3">
      <c r="A56" s="45">
        <v>46038</v>
      </c>
      <c r="B56" s="47">
        <v>335.15</v>
      </c>
      <c r="C56" s="46">
        <v>341</v>
      </c>
      <c r="D56" s="46">
        <v>344.95</v>
      </c>
      <c r="E56" s="46">
        <v>333.5</v>
      </c>
      <c r="F56" s="46">
        <v>6964569</v>
      </c>
      <c r="G56" s="48">
        <v>-9.2999999999999992E-3</v>
      </c>
    </row>
    <row r="57" spans="1:7" x14ac:dyDescent="0.3">
      <c r="A57" s="45">
        <v>46036</v>
      </c>
      <c r="B57" s="47">
        <v>338.3</v>
      </c>
      <c r="C57" s="46">
        <v>329.5</v>
      </c>
      <c r="D57" s="46">
        <v>341.9</v>
      </c>
      <c r="E57" s="46">
        <v>328</v>
      </c>
      <c r="F57" s="46">
        <v>10947879</v>
      </c>
      <c r="G57" s="48">
        <v>2.4500000000000001E-2</v>
      </c>
    </row>
    <row r="58" spans="1:7" x14ac:dyDescent="0.3">
      <c r="A58" s="45">
        <v>46035</v>
      </c>
      <c r="B58" s="47">
        <v>330.2</v>
      </c>
      <c r="C58" s="46">
        <v>334</v>
      </c>
      <c r="D58" s="46">
        <v>337.65</v>
      </c>
      <c r="E58" s="46">
        <v>325.05</v>
      </c>
      <c r="F58" s="46">
        <v>7141388</v>
      </c>
      <c r="G58" s="48">
        <v>-4.4000000000000003E-3</v>
      </c>
    </row>
    <row r="59" spans="1:7" x14ac:dyDescent="0.3">
      <c r="A59" s="45">
        <v>46034</v>
      </c>
      <c r="B59" s="47">
        <v>331.65</v>
      </c>
      <c r="C59" s="46">
        <v>333.45</v>
      </c>
      <c r="D59" s="46">
        <v>333.9</v>
      </c>
      <c r="E59" s="46">
        <v>323.10000000000002</v>
      </c>
      <c r="F59" s="46">
        <v>9252024</v>
      </c>
      <c r="G59" s="48">
        <v>-1.6999999999999999E-3</v>
      </c>
    </row>
    <row r="60" spans="1:7" x14ac:dyDescent="0.3">
      <c r="A60" s="45">
        <v>46031</v>
      </c>
      <c r="B60" s="47">
        <v>332.2</v>
      </c>
      <c r="C60" s="46">
        <v>344</v>
      </c>
      <c r="D60" s="46">
        <v>350.35</v>
      </c>
      <c r="E60" s="46">
        <v>330.3</v>
      </c>
      <c r="F60" s="46">
        <v>10019235</v>
      </c>
      <c r="G60" s="48">
        <v>-3.0200000000000001E-2</v>
      </c>
    </row>
    <row r="61" spans="1:7" x14ac:dyDescent="0.3">
      <c r="A61" s="45">
        <v>46030</v>
      </c>
      <c r="B61" s="47">
        <v>342.55</v>
      </c>
      <c r="C61" s="46">
        <v>357.4</v>
      </c>
      <c r="D61" s="46">
        <v>360.75</v>
      </c>
      <c r="E61" s="46">
        <v>341</v>
      </c>
      <c r="F61" s="46">
        <v>8367219</v>
      </c>
      <c r="G61" s="48">
        <v>-4.1599999999999998E-2</v>
      </c>
    </row>
    <row r="62" spans="1:7" x14ac:dyDescent="0.3">
      <c r="A62" s="45">
        <v>46029</v>
      </c>
      <c r="B62" s="47">
        <v>357.4</v>
      </c>
      <c r="C62" s="46">
        <v>358.8</v>
      </c>
      <c r="D62" s="46">
        <v>365.9</v>
      </c>
      <c r="E62" s="46">
        <v>356.25</v>
      </c>
      <c r="F62" s="46">
        <v>7777810</v>
      </c>
      <c r="G62" s="48">
        <v>-2.5000000000000001E-3</v>
      </c>
    </row>
    <row r="63" spans="1:7" x14ac:dyDescent="0.3">
      <c r="A63" s="45">
        <v>46028</v>
      </c>
      <c r="B63" s="47">
        <v>358.3</v>
      </c>
      <c r="C63" s="46">
        <v>361.9</v>
      </c>
      <c r="D63" s="46">
        <v>367.75</v>
      </c>
      <c r="E63" s="46">
        <v>354.4</v>
      </c>
      <c r="F63" s="46">
        <v>5660162</v>
      </c>
      <c r="G63" s="48">
        <v>-7.4999999999999997E-3</v>
      </c>
    </row>
    <row r="64" spans="1:7" x14ac:dyDescent="0.3">
      <c r="A64" s="45">
        <v>46027</v>
      </c>
      <c r="B64" s="47">
        <v>361</v>
      </c>
      <c r="C64" s="46">
        <v>366.05</v>
      </c>
      <c r="D64" s="46">
        <v>372.9</v>
      </c>
      <c r="E64" s="46">
        <v>358.45</v>
      </c>
      <c r="F64" s="46">
        <v>6255317</v>
      </c>
      <c r="G64" s="48">
        <v>-1.3299999999999999E-2</v>
      </c>
    </row>
    <row r="65" spans="1:7" x14ac:dyDescent="0.3">
      <c r="A65" s="45">
        <v>46024</v>
      </c>
      <c r="B65" s="47">
        <v>365.85</v>
      </c>
      <c r="C65" s="46">
        <v>363.5</v>
      </c>
      <c r="D65" s="46">
        <v>368.45</v>
      </c>
      <c r="E65" s="46">
        <v>360.65</v>
      </c>
      <c r="F65" s="46">
        <v>7088047</v>
      </c>
      <c r="G65" s="48">
        <v>1.2E-2</v>
      </c>
    </row>
    <row r="66" spans="1:7" x14ac:dyDescent="0.3">
      <c r="A66" s="45">
        <v>46023</v>
      </c>
      <c r="B66" s="47">
        <v>361.5</v>
      </c>
      <c r="C66" s="46">
        <v>359.2</v>
      </c>
      <c r="D66" s="46">
        <v>365.4</v>
      </c>
      <c r="E66" s="46">
        <v>355.5</v>
      </c>
      <c r="F66" s="46">
        <v>7782539</v>
      </c>
      <c r="G66" s="48">
        <v>1.1900000000000001E-2</v>
      </c>
    </row>
    <row r="67" spans="1:7" x14ac:dyDescent="0.3">
      <c r="A67" s="45">
        <v>46022</v>
      </c>
      <c r="B67" s="47">
        <v>357.25</v>
      </c>
      <c r="C67" s="46">
        <v>360.5</v>
      </c>
      <c r="D67" s="46">
        <v>366.25</v>
      </c>
      <c r="E67" s="46">
        <v>356.1</v>
      </c>
      <c r="F67" s="46">
        <v>13232939</v>
      </c>
      <c r="G67" s="48">
        <v>-8.6E-3</v>
      </c>
    </row>
    <row r="68" spans="1:7" x14ac:dyDescent="0.3">
      <c r="A68" s="45">
        <v>46021</v>
      </c>
      <c r="B68" s="47">
        <v>360.35</v>
      </c>
      <c r="C68" s="46">
        <v>369.9</v>
      </c>
      <c r="D68" s="46">
        <v>373.05</v>
      </c>
      <c r="E68" s="46">
        <v>358.1</v>
      </c>
      <c r="F68" s="46">
        <v>23158835</v>
      </c>
      <c r="G68" s="48">
        <v>-1.9699999999999999E-2</v>
      </c>
    </row>
    <row r="69" spans="1:7" x14ac:dyDescent="0.3">
      <c r="A69" s="45">
        <v>46020</v>
      </c>
      <c r="B69" s="47">
        <v>367.6</v>
      </c>
      <c r="C69" s="46">
        <v>394.95</v>
      </c>
      <c r="D69" s="46">
        <v>400.7</v>
      </c>
      <c r="E69" s="46">
        <v>365.9</v>
      </c>
      <c r="F69" s="46">
        <v>38027612</v>
      </c>
      <c r="G69" s="48">
        <v>-5.2499999999999998E-2</v>
      </c>
    </row>
    <row r="70" spans="1:7" x14ac:dyDescent="0.3">
      <c r="A70" s="45">
        <v>46017</v>
      </c>
      <c r="B70" s="47">
        <v>387.95</v>
      </c>
      <c r="C70" s="46">
        <v>346.7</v>
      </c>
      <c r="D70" s="46">
        <v>392.8</v>
      </c>
      <c r="E70" s="46">
        <v>345.85</v>
      </c>
      <c r="F70" s="46">
        <v>102998642</v>
      </c>
      <c r="G70" s="48">
        <v>0.1222</v>
      </c>
    </row>
    <row r="71" spans="1:7" x14ac:dyDescent="0.3">
      <c r="A71" s="45">
        <v>46015</v>
      </c>
      <c r="B71" s="47">
        <v>345.7</v>
      </c>
      <c r="C71" s="46">
        <v>343.95</v>
      </c>
      <c r="D71" s="46">
        <v>349.4</v>
      </c>
      <c r="E71" s="46">
        <v>338</v>
      </c>
      <c r="F71" s="46">
        <v>12510973</v>
      </c>
      <c r="G71" s="48">
        <v>1.1299999999999999E-2</v>
      </c>
    </row>
    <row r="72" spans="1:7" x14ac:dyDescent="0.3">
      <c r="A72" s="45">
        <v>46014</v>
      </c>
      <c r="B72" s="47">
        <v>341.85</v>
      </c>
      <c r="C72" s="46">
        <v>334.2</v>
      </c>
      <c r="D72" s="46">
        <v>349.5</v>
      </c>
      <c r="E72" s="46">
        <v>333</v>
      </c>
      <c r="F72" s="46">
        <v>20825008</v>
      </c>
      <c r="G72" s="48">
        <v>2.81E-2</v>
      </c>
    </row>
    <row r="73" spans="1:7" x14ac:dyDescent="0.3">
      <c r="A73" s="45">
        <v>46013</v>
      </c>
      <c r="B73" s="47">
        <v>332.5</v>
      </c>
      <c r="C73" s="46">
        <v>320.05</v>
      </c>
      <c r="D73" s="46">
        <v>335.5</v>
      </c>
      <c r="E73" s="46">
        <v>319.10000000000002</v>
      </c>
      <c r="F73" s="46">
        <v>13224486</v>
      </c>
      <c r="G73" s="48">
        <v>4.1799999999999997E-2</v>
      </c>
    </row>
    <row r="74" spans="1:7" x14ac:dyDescent="0.3">
      <c r="A74" s="45">
        <v>46010</v>
      </c>
      <c r="B74" s="47">
        <v>319.14999999999998</v>
      </c>
      <c r="C74" s="46">
        <v>308.7</v>
      </c>
      <c r="D74" s="46">
        <v>320.7</v>
      </c>
      <c r="E74" s="46">
        <v>306.64999999999998</v>
      </c>
      <c r="F74" s="46">
        <v>5025216</v>
      </c>
      <c r="G74" s="48">
        <v>4.3099999999999999E-2</v>
      </c>
    </row>
    <row r="75" spans="1:7" x14ac:dyDescent="0.3">
      <c r="A75" s="45">
        <v>46009</v>
      </c>
      <c r="B75" s="47">
        <v>305.95</v>
      </c>
      <c r="C75" s="46">
        <v>306.95</v>
      </c>
      <c r="D75" s="46">
        <v>307.14999999999998</v>
      </c>
      <c r="E75" s="46">
        <v>303.2</v>
      </c>
      <c r="F75" s="46">
        <v>2042006</v>
      </c>
      <c r="G75" s="48">
        <v>-4.1999999999999997E-3</v>
      </c>
    </row>
    <row r="76" spans="1:7" x14ac:dyDescent="0.3">
      <c r="A76" s="45">
        <v>46008</v>
      </c>
      <c r="B76" s="47">
        <v>307.25</v>
      </c>
      <c r="C76" s="46">
        <v>309.5</v>
      </c>
      <c r="D76" s="46">
        <v>310.89999999999998</v>
      </c>
      <c r="E76" s="46">
        <v>306</v>
      </c>
      <c r="F76" s="46">
        <v>1877813</v>
      </c>
      <c r="G76" s="48">
        <v>-6.8999999999999999E-3</v>
      </c>
    </row>
    <row r="77" spans="1:7" x14ac:dyDescent="0.3">
      <c r="A77" s="45">
        <v>46007</v>
      </c>
      <c r="B77" s="47">
        <v>309.39999999999998</v>
      </c>
      <c r="C77" s="46">
        <v>312.55</v>
      </c>
      <c r="D77" s="46">
        <v>312.60000000000002</v>
      </c>
      <c r="E77" s="46">
        <v>308</v>
      </c>
      <c r="F77" s="46">
        <v>1438292</v>
      </c>
      <c r="G77" s="48">
        <v>-1.2E-2</v>
      </c>
    </row>
    <row r="78" spans="1:7" x14ac:dyDescent="0.3">
      <c r="A78" s="45">
        <v>46006</v>
      </c>
      <c r="B78" s="47">
        <v>313.14999999999998</v>
      </c>
      <c r="C78" s="46">
        <v>312</v>
      </c>
      <c r="D78" s="46">
        <v>314.45</v>
      </c>
      <c r="E78" s="46">
        <v>311.7</v>
      </c>
      <c r="F78" s="46">
        <v>1474329</v>
      </c>
      <c r="G78" s="48">
        <v>-2.3999999999999998E-3</v>
      </c>
    </row>
    <row r="79" spans="1:7" x14ac:dyDescent="0.3">
      <c r="A79" s="45">
        <v>46003</v>
      </c>
      <c r="B79" s="47">
        <v>313.89999999999998</v>
      </c>
      <c r="C79" s="46">
        <v>313.35000000000002</v>
      </c>
      <c r="D79" s="46">
        <v>315.14999999999998</v>
      </c>
      <c r="E79" s="46">
        <v>311.05</v>
      </c>
      <c r="F79" s="46">
        <v>1953253</v>
      </c>
      <c r="G79" s="48">
        <v>6.4000000000000003E-3</v>
      </c>
    </row>
    <row r="80" spans="1:7" x14ac:dyDescent="0.3">
      <c r="A80" s="45">
        <v>46002</v>
      </c>
      <c r="B80" s="47">
        <v>311.89999999999998</v>
      </c>
      <c r="C80" s="46">
        <v>308.75</v>
      </c>
      <c r="D80" s="46">
        <v>316</v>
      </c>
      <c r="E80" s="46">
        <v>307.25</v>
      </c>
      <c r="F80" s="46">
        <v>3663101</v>
      </c>
      <c r="G80" s="48">
        <v>9.7000000000000003E-3</v>
      </c>
    </row>
    <row r="81" spans="1:7" x14ac:dyDescent="0.3">
      <c r="A81" s="45">
        <v>46001</v>
      </c>
      <c r="B81" s="47">
        <v>308.89999999999998</v>
      </c>
      <c r="C81" s="46">
        <v>312.05</v>
      </c>
      <c r="D81" s="46">
        <v>315</v>
      </c>
      <c r="E81" s="46">
        <v>307.55</v>
      </c>
      <c r="F81" s="46">
        <v>2160269</v>
      </c>
      <c r="G81" s="48">
        <v>-1.2200000000000001E-2</v>
      </c>
    </row>
    <row r="82" spans="1:7" x14ac:dyDescent="0.3">
      <c r="A82" s="45">
        <v>46000</v>
      </c>
      <c r="B82" s="47">
        <v>312.7</v>
      </c>
      <c r="C82" s="46">
        <v>304</v>
      </c>
      <c r="D82" s="46">
        <v>313.7</v>
      </c>
      <c r="E82" s="46">
        <v>301.2</v>
      </c>
      <c r="F82" s="46">
        <v>4741731</v>
      </c>
      <c r="G82" s="48">
        <v>1.8100000000000002E-2</v>
      </c>
    </row>
    <row r="83" spans="1:7" x14ac:dyDescent="0.3">
      <c r="A83" s="45">
        <v>45999</v>
      </c>
      <c r="B83" s="47">
        <v>307.14999999999998</v>
      </c>
      <c r="C83" s="46">
        <v>310.45</v>
      </c>
      <c r="D83" s="46">
        <v>311.55</v>
      </c>
      <c r="E83" s="46">
        <v>301.64999999999998</v>
      </c>
      <c r="F83" s="46">
        <v>3969397</v>
      </c>
      <c r="G83" s="48">
        <v>-1.1900000000000001E-2</v>
      </c>
    </row>
    <row r="84" spans="1:7" x14ac:dyDescent="0.3">
      <c r="A84" s="45">
        <v>45996</v>
      </c>
      <c r="B84" s="47">
        <v>310.85000000000002</v>
      </c>
      <c r="C84" s="46">
        <v>312.3</v>
      </c>
      <c r="D84" s="46">
        <v>312.39999999999998</v>
      </c>
      <c r="E84" s="46">
        <v>307.85000000000002</v>
      </c>
      <c r="F84" s="46">
        <v>3104280</v>
      </c>
      <c r="G84" s="48">
        <v>-5.0000000000000001E-3</v>
      </c>
    </row>
    <row r="85" spans="1:7" x14ac:dyDescent="0.3">
      <c r="A85" s="45">
        <v>45995</v>
      </c>
      <c r="B85" s="47">
        <v>312.39999999999998</v>
      </c>
      <c r="C85" s="46">
        <v>313.25</v>
      </c>
      <c r="D85" s="46">
        <v>316.39999999999998</v>
      </c>
      <c r="E85" s="46">
        <v>310.7</v>
      </c>
      <c r="F85" s="46">
        <v>4042661</v>
      </c>
      <c r="G85" s="48">
        <v>2.3999999999999998E-3</v>
      </c>
    </row>
    <row r="86" spans="1:7" x14ac:dyDescent="0.3">
      <c r="A86" s="45">
        <v>45994</v>
      </c>
      <c r="B86" s="47">
        <v>311.64999999999998</v>
      </c>
      <c r="C86" s="46">
        <v>317.45</v>
      </c>
      <c r="D86" s="46">
        <v>318.8</v>
      </c>
      <c r="E86" s="46">
        <v>311.05</v>
      </c>
      <c r="F86" s="46">
        <v>3009610</v>
      </c>
      <c r="G86" s="48">
        <v>-1.9699999999999999E-2</v>
      </c>
    </row>
    <row r="87" spans="1:7" x14ac:dyDescent="0.3">
      <c r="A87" s="45">
        <v>45993</v>
      </c>
      <c r="B87" s="47">
        <v>317.89999999999998</v>
      </c>
      <c r="C87" s="46">
        <v>320</v>
      </c>
      <c r="D87" s="46">
        <v>320.39999999999998</v>
      </c>
      <c r="E87" s="46">
        <v>316.55</v>
      </c>
      <c r="F87" s="46">
        <v>2598203</v>
      </c>
      <c r="G87" s="48">
        <v>-1.17E-2</v>
      </c>
    </row>
    <row r="88" spans="1:7" x14ac:dyDescent="0.3">
      <c r="A88" s="45">
        <v>45992</v>
      </c>
      <c r="B88" s="47">
        <v>321.64999999999998</v>
      </c>
      <c r="C88" s="46">
        <v>323.8</v>
      </c>
      <c r="D88" s="46">
        <v>327.5</v>
      </c>
      <c r="E88" s="46">
        <v>320.55</v>
      </c>
      <c r="F88" s="46">
        <v>3356315</v>
      </c>
      <c r="G88" s="48">
        <v>-7.6E-3</v>
      </c>
    </row>
    <row r="89" spans="1:7" x14ac:dyDescent="0.3">
      <c r="A89" s="45">
        <v>45989</v>
      </c>
      <c r="B89" s="47">
        <v>324.10000000000002</v>
      </c>
      <c r="C89" s="46">
        <v>323</v>
      </c>
      <c r="D89" s="46">
        <v>324.8</v>
      </c>
      <c r="E89" s="46">
        <v>321.5</v>
      </c>
      <c r="F89" s="46">
        <v>3243378</v>
      </c>
      <c r="G89" s="48">
        <v>-1.4E-3</v>
      </c>
    </row>
    <row r="90" spans="1:7" x14ac:dyDescent="0.3">
      <c r="A90" s="45">
        <v>45988</v>
      </c>
      <c r="B90" s="47">
        <v>324.55</v>
      </c>
      <c r="C90" s="46">
        <v>326.8</v>
      </c>
      <c r="D90" s="46">
        <v>329.7</v>
      </c>
      <c r="E90" s="46">
        <v>321.60000000000002</v>
      </c>
      <c r="F90" s="46">
        <v>4946518</v>
      </c>
      <c r="G90" s="48">
        <v>2.8999999999999998E-3</v>
      </c>
    </row>
    <row r="91" spans="1:7" x14ac:dyDescent="0.3">
      <c r="A91" s="45">
        <v>45987</v>
      </c>
      <c r="B91" s="47">
        <v>323.60000000000002</v>
      </c>
      <c r="C91" s="46">
        <v>319.75</v>
      </c>
      <c r="D91" s="46">
        <v>324.89999999999998</v>
      </c>
      <c r="E91" s="46">
        <v>317.89999999999998</v>
      </c>
      <c r="F91" s="46">
        <v>5359842</v>
      </c>
      <c r="G91" s="48">
        <v>2.2000000000000001E-3</v>
      </c>
    </row>
    <row r="92" spans="1:7" x14ac:dyDescent="0.3">
      <c r="A92" s="45">
        <v>45986</v>
      </c>
      <c r="B92" s="47">
        <v>322.89999999999998</v>
      </c>
      <c r="C92" s="46">
        <v>323.55</v>
      </c>
      <c r="D92" s="46">
        <v>326</v>
      </c>
      <c r="E92" s="46">
        <v>315.2</v>
      </c>
      <c r="F92" s="46">
        <v>10977583</v>
      </c>
      <c r="G92" s="48">
        <v>-6.0000000000000001E-3</v>
      </c>
    </row>
    <row r="93" spans="1:7" x14ac:dyDescent="0.3">
      <c r="A93" s="45">
        <v>45985</v>
      </c>
      <c r="B93" s="47">
        <v>324.85000000000002</v>
      </c>
      <c r="C93" s="46">
        <v>316.89999999999998</v>
      </c>
      <c r="D93" s="46">
        <v>329.95</v>
      </c>
      <c r="E93" s="46">
        <v>312.60000000000002</v>
      </c>
      <c r="F93" s="46">
        <v>9809535</v>
      </c>
      <c r="G93" s="48">
        <v>3.4599999999999999E-2</v>
      </c>
    </row>
    <row r="94" spans="1:7" x14ac:dyDescent="0.3">
      <c r="A94" s="45">
        <v>45982</v>
      </c>
      <c r="B94" s="47">
        <v>314</v>
      </c>
      <c r="C94" s="46">
        <v>319.05</v>
      </c>
      <c r="D94" s="46">
        <v>319.05</v>
      </c>
      <c r="E94" s="46">
        <v>313.60000000000002</v>
      </c>
      <c r="F94" s="46">
        <v>2555681</v>
      </c>
      <c r="G94" s="48">
        <v>-1.6E-2</v>
      </c>
    </row>
    <row r="95" spans="1:7" x14ac:dyDescent="0.3">
      <c r="A95" s="45">
        <v>45981</v>
      </c>
      <c r="B95" s="47">
        <v>319.10000000000002</v>
      </c>
      <c r="C95" s="46">
        <v>320.45</v>
      </c>
      <c r="D95" s="46">
        <v>324.14999999999998</v>
      </c>
      <c r="E95" s="46">
        <v>318.10000000000002</v>
      </c>
      <c r="F95" s="46">
        <v>2390778</v>
      </c>
      <c r="G95" s="48">
        <v>-3.3E-3</v>
      </c>
    </row>
    <row r="96" spans="1:7" x14ac:dyDescent="0.3">
      <c r="A96" s="45">
        <v>45980</v>
      </c>
      <c r="B96" s="47">
        <v>320.14999999999998</v>
      </c>
      <c r="C96" s="46">
        <v>320.89999999999998</v>
      </c>
      <c r="D96" s="46">
        <v>322.2</v>
      </c>
      <c r="E96" s="46">
        <v>316.5</v>
      </c>
      <c r="F96" s="46">
        <v>2950970</v>
      </c>
      <c r="G96" s="48">
        <v>-3.3E-3</v>
      </c>
    </row>
    <row r="97" spans="1:7" x14ac:dyDescent="0.3">
      <c r="A97" s="45">
        <v>45979</v>
      </c>
      <c r="B97" s="47">
        <v>321.2</v>
      </c>
      <c r="C97" s="46">
        <v>327</v>
      </c>
      <c r="D97" s="46">
        <v>327.39999999999998</v>
      </c>
      <c r="E97" s="46">
        <v>320.3</v>
      </c>
      <c r="F97" s="46">
        <v>3136355</v>
      </c>
      <c r="G97" s="48">
        <v>-1.77E-2</v>
      </c>
    </row>
    <row r="98" spans="1:7" x14ac:dyDescent="0.3">
      <c r="A98" s="45">
        <v>45978</v>
      </c>
      <c r="B98" s="47">
        <v>327</v>
      </c>
      <c r="C98" s="46">
        <v>322.64999999999998</v>
      </c>
      <c r="D98" s="46">
        <v>335.65</v>
      </c>
      <c r="E98" s="46">
        <v>321.39999999999998</v>
      </c>
      <c r="F98" s="46">
        <v>13111023</v>
      </c>
      <c r="G98" s="48">
        <v>1.8499999999999999E-2</v>
      </c>
    </row>
    <row r="99" spans="1:7" x14ac:dyDescent="0.3">
      <c r="A99" s="45">
        <v>45975</v>
      </c>
      <c r="B99" s="47">
        <v>321.05</v>
      </c>
      <c r="C99" s="46">
        <v>314.35000000000002</v>
      </c>
      <c r="D99" s="46">
        <v>325.25</v>
      </c>
      <c r="E99" s="46">
        <v>314.3</v>
      </c>
      <c r="F99" s="46">
        <v>7162206</v>
      </c>
      <c r="G99" s="48">
        <v>2.1499999999999998E-2</v>
      </c>
    </row>
    <row r="100" spans="1:7" x14ac:dyDescent="0.3">
      <c r="A100" s="45">
        <v>45974</v>
      </c>
      <c r="B100" s="47">
        <v>314.3</v>
      </c>
      <c r="C100" s="46">
        <v>316.05</v>
      </c>
      <c r="D100" s="46">
        <v>320.89999999999998</v>
      </c>
      <c r="E100" s="46">
        <v>314</v>
      </c>
      <c r="F100" s="46">
        <v>3602435</v>
      </c>
      <c r="G100" s="48">
        <v>-6.4999999999999997E-3</v>
      </c>
    </row>
    <row r="101" spans="1:7" x14ac:dyDescent="0.3">
      <c r="A101" s="45">
        <v>45973</v>
      </c>
      <c r="B101" s="47">
        <v>316.35000000000002</v>
      </c>
      <c r="C101" s="46">
        <v>314</v>
      </c>
      <c r="D101" s="46">
        <v>320.5</v>
      </c>
      <c r="E101" s="46">
        <v>308</v>
      </c>
      <c r="F101" s="46">
        <v>7164298</v>
      </c>
      <c r="G101" s="48">
        <v>-4.4000000000000003E-3</v>
      </c>
    </row>
    <row r="102" spans="1:7" x14ac:dyDescent="0.3">
      <c r="A102" s="45">
        <v>45972</v>
      </c>
      <c r="B102" s="47">
        <v>317.75</v>
      </c>
      <c r="C102" s="46">
        <v>317.5</v>
      </c>
      <c r="D102" s="46">
        <v>320.3</v>
      </c>
      <c r="E102" s="46">
        <v>315.05</v>
      </c>
      <c r="F102" s="46">
        <v>2711458</v>
      </c>
      <c r="G102" s="48">
        <v>5.8999999999999999E-3</v>
      </c>
    </row>
    <row r="103" spans="1:7" x14ac:dyDescent="0.3">
      <c r="A103" s="45">
        <v>45971</v>
      </c>
      <c r="B103" s="47">
        <v>315.89999999999998</v>
      </c>
      <c r="C103" s="46">
        <v>318.3</v>
      </c>
      <c r="D103" s="46">
        <v>320.85000000000002</v>
      </c>
      <c r="E103" s="46">
        <v>315.55</v>
      </c>
      <c r="F103" s="46">
        <v>2271236</v>
      </c>
      <c r="G103" s="48">
        <v>-6.6E-3</v>
      </c>
    </row>
    <row r="104" spans="1:7" x14ac:dyDescent="0.3">
      <c r="A104" s="45">
        <v>45968</v>
      </c>
      <c r="B104" s="47">
        <v>318</v>
      </c>
      <c r="C104" s="46">
        <v>317.7</v>
      </c>
      <c r="D104" s="46">
        <v>319.8</v>
      </c>
      <c r="E104" s="46">
        <v>314</v>
      </c>
      <c r="F104" s="46">
        <v>3577541</v>
      </c>
      <c r="G104" s="48">
        <v>5.9999999999999995E-4</v>
      </c>
    </row>
    <row r="105" spans="1:7" x14ac:dyDescent="0.3">
      <c r="A105" s="45">
        <v>45967</v>
      </c>
      <c r="B105" s="47">
        <v>317.8</v>
      </c>
      <c r="C105" s="46">
        <v>325.89999999999998</v>
      </c>
      <c r="D105" s="46">
        <v>327.45</v>
      </c>
      <c r="E105" s="46">
        <v>317.3</v>
      </c>
      <c r="F105" s="46">
        <v>3610101</v>
      </c>
      <c r="G105" s="48">
        <v>-2.46E-2</v>
      </c>
    </row>
    <row r="106" spans="1:7" x14ac:dyDescent="0.3">
      <c r="A106" s="45">
        <v>45965</v>
      </c>
      <c r="B106" s="47">
        <v>325.8</v>
      </c>
      <c r="C106" s="46">
        <v>329.65</v>
      </c>
      <c r="D106" s="46">
        <v>330.35</v>
      </c>
      <c r="E106" s="46">
        <v>324.3</v>
      </c>
      <c r="F106" s="46">
        <v>1993561</v>
      </c>
      <c r="G106" s="48">
        <v>-8.8000000000000005E-3</v>
      </c>
    </row>
    <row r="107" spans="1:7" x14ac:dyDescent="0.3">
      <c r="A107" s="45">
        <v>45964</v>
      </c>
      <c r="B107" s="47">
        <v>328.7</v>
      </c>
      <c r="C107" s="46">
        <v>328.4</v>
      </c>
      <c r="D107" s="46">
        <v>331.55</v>
      </c>
      <c r="E107" s="46">
        <v>327.7</v>
      </c>
      <c r="F107" s="46">
        <v>2313547</v>
      </c>
      <c r="G107" s="48">
        <v>-2.9999999999999997E-4</v>
      </c>
    </row>
    <row r="108" spans="1:7" x14ac:dyDescent="0.3">
      <c r="A108" s="45">
        <v>45961</v>
      </c>
      <c r="B108" s="47">
        <v>328.8</v>
      </c>
      <c r="C108" s="46">
        <v>331.5</v>
      </c>
      <c r="D108" s="46">
        <v>332.75</v>
      </c>
      <c r="E108" s="46">
        <v>328.4</v>
      </c>
      <c r="F108" s="46">
        <v>2081372</v>
      </c>
      <c r="G108" s="48">
        <v>-8.3000000000000001E-3</v>
      </c>
    </row>
    <row r="109" spans="1:7" x14ac:dyDescent="0.3">
      <c r="A109" s="45">
        <v>45960</v>
      </c>
      <c r="B109" s="47">
        <v>331.55</v>
      </c>
      <c r="C109" s="46">
        <v>332.95</v>
      </c>
      <c r="D109" s="46">
        <v>337.3</v>
      </c>
      <c r="E109" s="46">
        <v>330.5</v>
      </c>
      <c r="F109" s="46">
        <v>3002069</v>
      </c>
      <c r="G109" s="48">
        <v>-3.5999999999999999E-3</v>
      </c>
    </row>
    <row r="110" spans="1:7" x14ac:dyDescent="0.3">
      <c r="A110" s="45">
        <v>45959</v>
      </c>
      <c r="B110" s="47">
        <v>332.75</v>
      </c>
      <c r="C110" s="46">
        <v>328.45</v>
      </c>
      <c r="D110" s="46">
        <v>334</v>
      </c>
      <c r="E110" s="46">
        <v>327.25</v>
      </c>
      <c r="F110" s="46">
        <v>3978096</v>
      </c>
      <c r="G110" s="48">
        <v>1.1900000000000001E-2</v>
      </c>
    </row>
    <row r="111" spans="1:7" x14ac:dyDescent="0.3">
      <c r="A111" s="45">
        <v>45958</v>
      </c>
      <c r="B111" s="47">
        <v>328.85</v>
      </c>
      <c r="C111" s="46">
        <v>332.65</v>
      </c>
      <c r="D111" s="46">
        <v>334.2</v>
      </c>
      <c r="E111" s="46">
        <v>327.3</v>
      </c>
      <c r="F111" s="46">
        <v>4632729</v>
      </c>
      <c r="G111" s="48">
        <v>-3.5000000000000001E-3</v>
      </c>
    </row>
    <row r="112" spans="1:7" x14ac:dyDescent="0.3">
      <c r="A112" s="45">
        <v>45957</v>
      </c>
      <c r="B112" s="47">
        <v>330</v>
      </c>
      <c r="C112" s="46">
        <v>330</v>
      </c>
      <c r="D112" s="46">
        <v>332.85</v>
      </c>
      <c r="E112" s="46">
        <v>328.8</v>
      </c>
      <c r="F112" s="46">
        <v>2248942</v>
      </c>
      <c r="G112" s="48">
        <v>1.6999999999999999E-3</v>
      </c>
    </row>
    <row r="113" spans="1:7" x14ac:dyDescent="0.3">
      <c r="A113" s="45">
        <v>45954</v>
      </c>
      <c r="B113" s="47">
        <v>329.45</v>
      </c>
      <c r="C113" s="46">
        <v>330.95</v>
      </c>
      <c r="D113" s="46">
        <v>333.45</v>
      </c>
      <c r="E113" s="46">
        <v>328.05</v>
      </c>
      <c r="F113" s="46">
        <v>2336043</v>
      </c>
      <c r="G113" s="48">
        <v>-1.5E-3</v>
      </c>
    </row>
    <row r="114" spans="1:7" x14ac:dyDescent="0.3">
      <c r="A114" s="45">
        <v>45953</v>
      </c>
      <c r="B114" s="47">
        <v>329.95</v>
      </c>
      <c r="C114" s="46">
        <v>334</v>
      </c>
      <c r="D114" s="46">
        <v>335.1</v>
      </c>
      <c r="E114" s="46">
        <v>329</v>
      </c>
      <c r="F114" s="46">
        <v>2981997</v>
      </c>
      <c r="G114" s="48">
        <v>-6.1999999999999998E-3</v>
      </c>
    </row>
    <row r="115" spans="1:7" x14ac:dyDescent="0.3">
      <c r="A115" s="45">
        <v>45951</v>
      </c>
      <c r="B115" s="47">
        <v>332</v>
      </c>
      <c r="C115" s="46">
        <v>330.6</v>
      </c>
      <c r="D115" s="46">
        <v>333.3</v>
      </c>
      <c r="E115" s="46">
        <v>330.6</v>
      </c>
      <c r="F115" s="46">
        <v>861044</v>
      </c>
      <c r="G115" s="48">
        <v>9.1000000000000004E-3</v>
      </c>
    </row>
    <row r="116" spans="1:7" x14ac:dyDescent="0.3">
      <c r="A116" s="45">
        <v>45950</v>
      </c>
      <c r="B116" s="47">
        <v>329</v>
      </c>
      <c r="C116" s="46">
        <v>333.2</v>
      </c>
      <c r="D116" s="46">
        <v>336.1</v>
      </c>
      <c r="E116" s="46">
        <v>328.4</v>
      </c>
      <c r="F116" s="46">
        <v>4963362</v>
      </c>
      <c r="G116" s="48">
        <v>-8.0000000000000002E-3</v>
      </c>
    </row>
    <row r="117" spans="1:7" x14ac:dyDescent="0.3">
      <c r="A117" s="45">
        <v>45947</v>
      </c>
      <c r="B117" s="47">
        <v>331.65</v>
      </c>
      <c r="C117" s="46">
        <v>335</v>
      </c>
      <c r="D117" s="46">
        <v>335.5</v>
      </c>
      <c r="E117" s="46">
        <v>328.8</v>
      </c>
      <c r="F117" s="46">
        <v>3682969</v>
      </c>
      <c r="G117" s="48">
        <v>-1.3100000000000001E-2</v>
      </c>
    </row>
    <row r="118" spans="1:7" x14ac:dyDescent="0.3">
      <c r="A118" s="45">
        <v>45946</v>
      </c>
      <c r="B118" s="47">
        <v>336.05</v>
      </c>
      <c r="C118" s="46">
        <v>338.7</v>
      </c>
      <c r="D118" s="46">
        <v>341.85</v>
      </c>
      <c r="E118" s="46">
        <v>335.5</v>
      </c>
      <c r="F118" s="46">
        <v>3202695</v>
      </c>
      <c r="G118" s="48">
        <v>-7.4999999999999997E-3</v>
      </c>
    </row>
    <row r="119" spans="1:7" x14ac:dyDescent="0.3">
      <c r="A119" s="45">
        <v>45945</v>
      </c>
      <c r="B119" s="47">
        <v>338.6</v>
      </c>
      <c r="C119" s="46">
        <v>333.1</v>
      </c>
      <c r="D119" s="46">
        <v>340.45</v>
      </c>
      <c r="E119" s="46">
        <v>333.1</v>
      </c>
      <c r="F119" s="46">
        <v>3209510</v>
      </c>
      <c r="G119" s="48">
        <v>1.67E-2</v>
      </c>
    </row>
    <row r="120" spans="1:7" x14ac:dyDescent="0.3">
      <c r="A120" s="45">
        <v>45944</v>
      </c>
      <c r="B120" s="47">
        <v>333.05</v>
      </c>
      <c r="C120" s="46">
        <v>338.5</v>
      </c>
      <c r="D120" s="46">
        <v>341.15</v>
      </c>
      <c r="E120" s="46">
        <v>331.75</v>
      </c>
      <c r="F120" s="46">
        <v>3285293</v>
      </c>
      <c r="G120" s="48">
        <v>-1.7999999999999999E-2</v>
      </c>
    </row>
    <row r="121" spans="1:7" x14ac:dyDescent="0.3">
      <c r="A121" s="45">
        <v>45943</v>
      </c>
      <c r="B121" s="47">
        <v>339.15</v>
      </c>
      <c r="C121" s="46">
        <v>338.75</v>
      </c>
      <c r="D121" s="46">
        <v>340.5</v>
      </c>
      <c r="E121" s="46">
        <v>336.05</v>
      </c>
      <c r="F121" s="46">
        <v>2891506</v>
      </c>
      <c r="G121" s="48">
        <v>-8.3000000000000001E-3</v>
      </c>
    </row>
    <row r="122" spans="1:7" x14ac:dyDescent="0.3">
      <c r="A122" s="45">
        <v>45940</v>
      </c>
      <c r="B122" s="47">
        <v>342</v>
      </c>
      <c r="C122" s="46">
        <v>344.9</v>
      </c>
      <c r="D122" s="46">
        <v>348</v>
      </c>
      <c r="E122" s="46">
        <v>341.35</v>
      </c>
      <c r="F122" s="46">
        <v>3046643</v>
      </c>
      <c r="G122" s="48">
        <v>-7.0000000000000001E-3</v>
      </c>
    </row>
    <row r="123" spans="1:7" x14ac:dyDescent="0.3">
      <c r="A123" s="45">
        <v>45939</v>
      </c>
      <c r="B123" s="47">
        <v>344.4</v>
      </c>
      <c r="C123" s="46">
        <v>344.5</v>
      </c>
      <c r="D123" s="46">
        <v>347.3</v>
      </c>
      <c r="E123" s="46">
        <v>341.2</v>
      </c>
      <c r="F123" s="46">
        <v>4026015</v>
      </c>
      <c r="G123" s="48">
        <v>-6.1999999999999998E-3</v>
      </c>
    </row>
    <row r="124" spans="1:7" x14ac:dyDescent="0.3">
      <c r="A124" s="45">
        <v>45938</v>
      </c>
      <c r="B124" s="47">
        <v>346.55</v>
      </c>
      <c r="C124" s="46">
        <v>357.2</v>
      </c>
      <c r="D124" s="46">
        <v>357.4</v>
      </c>
      <c r="E124" s="46">
        <v>344.4</v>
      </c>
      <c r="F124" s="46">
        <v>8765182</v>
      </c>
      <c r="G124" s="48">
        <v>-2.3400000000000001E-2</v>
      </c>
    </row>
    <row r="125" spans="1:7" x14ac:dyDescent="0.3">
      <c r="A125" s="45">
        <v>45937</v>
      </c>
      <c r="B125" s="47">
        <v>354.85</v>
      </c>
      <c r="C125" s="46">
        <v>347.1</v>
      </c>
      <c r="D125" s="46">
        <v>356.15</v>
      </c>
      <c r="E125" s="46">
        <v>347</v>
      </c>
      <c r="F125" s="46">
        <v>7443017</v>
      </c>
      <c r="G125" s="48">
        <v>2.3800000000000002E-2</v>
      </c>
    </row>
    <row r="126" spans="1:7" x14ac:dyDescent="0.3">
      <c r="A126" s="45">
        <v>45936</v>
      </c>
      <c r="B126" s="47">
        <v>346.6</v>
      </c>
      <c r="C126" s="46">
        <v>347.3</v>
      </c>
      <c r="D126" s="46">
        <v>349.8</v>
      </c>
      <c r="E126" s="46">
        <v>343.55</v>
      </c>
      <c r="F126" s="46">
        <v>2559353</v>
      </c>
      <c r="G126" s="48">
        <v>-1.2999999999999999E-3</v>
      </c>
    </row>
    <row r="127" spans="1:7" x14ac:dyDescent="0.3">
      <c r="A127" s="45">
        <v>45933</v>
      </c>
      <c r="B127" s="47">
        <v>347.05</v>
      </c>
      <c r="C127" s="46">
        <v>344.25</v>
      </c>
      <c r="D127" s="46">
        <v>347.7</v>
      </c>
      <c r="E127" s="46">
        <v>342.5</v>
      </c>
      <c r="F127" s="46">
        <v>3140339</v>
      </c>
      <c r="G127" s="48">
        <v>7.7000000000000002E-3</v>
      </c>
    </row>
    <row r="128" spans="1:7" x14ac:dyDescent="0.3">
      <c r="A128" s="45">
        <v>45931</v>
      </c>
      <c r="B128" s="47">
        <v>344.4</v>
      </c>
      <c r="C128" s="46">
        <v>339.05</v>
      </c>
      <c r="D128" s="46">
        <v>345.75</v>
      </c>
      <c r="E128" s="46">
        <v>338.55</v>
      </c>
      <c r="F128" s="46">
        <v>3430563</v>
      </c>
      <c r="G128" s="48">
        <v>1.46E-2</v>
      </c>
    </row>
    <row r="129" spans="1:7" x14ac:dyDescent="0.3">
      <c r="A129" s="45">
        <v>45930</v>
      </c>
      <c r="B129" s="47">
        <v>339.45</v>
      </c>
      <c r="C129" s="46">
        <v>343.3</v>
      </c>
      <c r="D129" s="46">
        <v>343.9</v>
      </c>
      <c r="E129" s="46">
        <v>336.05</v>
      </c>
      <c r="F129" s="46">
        <v>4677413</v>
      </c>
      <c r="G129" s="48">
        <v>-6.4000000000000003E-3</v>
      </c>
    </row>
    <row r="130" spans="1:7" x14ac:dyDescent="0.3">
      <c r="A130" s="45">
        <v>45929</v>
      </c>
      <c r="B130" s="47">
        <v>341.65</v>
      </c>
      <c r="C130" s="46">
        <v>340</v>
      </c>
      <c r="D130" s="46">
        <v>348.35</v>
      </c>
      <c r="E130" s="46">
        <v>339</v>
      </c>
      <c r="F130" s="46">
        <v>3972955</v>
      </c>
      <c r="G130" s="48">
        <v>1.14E-2</v>
      </c>
    </row>
    <row r="131" spans="1:7" x14ac:dyDescent="0.3">
      <c r="A131" s="45">
        <v>45926</v>
      </c>
      <c r="B131" s="47">
        <v>337.8</v>
      </c>
      <c r="C131" s="46">
        <v>346.95</v>
      </c>
      <c r="D131" s="46">
        <v>347.7</v>
      </c>
      <c r="E131" s="46">
        <v>336.55</v>
      </c>
      <c r="F131" s="46">
        <v>3434829</v>
      </c>
      <c r="G131" s="48">
        <v>-2.52E-2</v>
      </c>
    </row>
    <row r="132" spans="1:7" x14ac:dyDescent="0.3">
      <c r="A132" s="45">
        <v>45925</v>
      </c>
      <c r="B132" s="47">
        <v>346.55</v>
      </c>
      <c r="C132" s="46">
        <v>345.6</v>
      </c>
      <c r="D132" s="46">
        <v>355.9</v>
      </c>
      <c r="E132" s="46">
        <v>345</v>
      </c>
      <c r="F132" s="46">
        <v>4137205</v>
      </c>
      <c r="G132" s="48">
        <v>-3.2000000000000002E-3</v>
      </c>
    </row>
    <row r="133" spans="1:7" x14ac:dyDescent="0.3">
      <c r="A133" s="45">
        <v>45924</v>
      </c>
      <c r="B133" s="47">
        <v>347.65</v>
      </c>
      <c r="C133" s="46">
        <v>356.85</v>
      </c>
      <c r="D133" s="46">
        <v>356.95</v>
      </c>
      <c r="E133" s="46">
        <v>347</v>
      </c>
      <c r="F133" s="46">
        <v>3858578</v>
      </c>
      <c r="G133" s="48">
        <v>-2.7799999999999998E-2</v>
      </c>
    </row>
    <row r="134" spans="1:7" x14ac:dyDescent="0.3">
      <c r="A134" s="45">
        <v>45923</v>
      </c>
      <c r="B134" s="47">
        <v>357.6</v>
      </c>
      <c r="C134" s="46">
        <v>362</v>
      </c>
      <c r="D134" s="46">
        <v>365</v>
      </c>
      <c r="E134" s="46">
        <v>354.55</v>
      </c>
      <c r="F134" s="46">
        <v>6674464</v>
      </c>
      <c r="G134" s="48">
        <v>-3.5999999999999999E-3</v>
      </c>
    </row>
    <row r="135" spans="1:7" x14ac:dyDescent="0.3">
      <c r="A135" s="45">
        <v>45922</v>
      </c>
      <c r="B135" s="47">
        <v>358.9</v>
      </c>
      <c r="C135" s="46">
        <v>362.45</v>
      </c>
      <c r="D135" s="46">
        <v>368</v>
      </c>
      <c r="E135" s="46">
        <v>357.2</v>
      </c>
      <c r="F135" s="46">
        <v>5537194</v>
      </c>
      <c r="G135" s="48">
        <v>-1.2500000000000001E-2</v>
      </c>
    </row>
    <row r="136" spans="1:7" x14ac:dyDescent="0.3">
      <c r="A136" s="45">
        <v>45919</v>
      </c>
      <c r="B136" s="47">
        <v>363.45</v>
      </c>
      <c r="C136" s="46">
        <v>361.9</v>
      </c>
      <c r="D136" s="46">
        <v>367.7</v>
      </c>
      <c r="E136" s="46">
        <v>361.15</v>
      </c>
      <c r="F136" s="46">
        <v>6433354</v>
      </c>
      <c r="G136" s="48">
        <v>2.5999999999999999E-3</v>
      </c>
    </row>
    <row r="137" spans="1:7" x14ac:dyDescent="0.3">
      <c r="A137" s="45">
        <v>45918</v>
      </c>
      <c r="B137" s="47">
        <v>362.5</v>
      </c>
      <c r="C137" s="46">
        <v>362.85</v>
      </c>
      <c r="D137" s="46">
        <v>364.7</v>
      </c>
      <c r="E137" s="46">
        <v>356.35</v>
      </c>
      <c r="F137" s="46">
        <v>7379618</v>
      </c>
      <c r="G137" s="48">
        <v>4.7000000000000002E-3</v>
      </c>
    </row>
    <row r="138" spans="1:7" x14ac:dyDescent="0.3">
      <c r="A138" s="45">
        <v>45917</v>
      </c>
      <c r="B138" s="47">
        <v>360.8</v>
      </c>
      <c r="C138" s="46">
        <v>356</v>
      </c>
      <c r="D138" s="46">
        <v>369.85</v>
      </c>
      <c r="E138" s="46">
        <v>355.6</v>
      </c>
      <c r="F138" s="46">
        <v>17573057</v>
      </c>
      <c r="G138" s="48">
        <v>1.66E-2</v>
      </c>
    </row>
    <row r="139" spans="1:7" x14ac:dyDescent="0.3">
      <c r="A139" s="45">
        <v>45916</v>
      </c>
      <c r="B139" s="47">
        <v>354.9</v>
      </c>
      <c r="C139" s="46">
        <v>348.65</v>
      </c>
      <c r="D139" s="46">
        <v>356.7</v>
      </c>
      <c r="E139" s="46">
        <v>344.35</v>
      </c>
      <c r="F139" s="46">
        <v>10201112</v>
      </c>
      <c r="G139" s="48">
        <v>2.1999999999999999E-2</v>
      </c>
    </row>
    <row r="140" spans="1:7" x14ac:dyDescent="0.3">
      <c r="A140" s="45">
        <v>45915</v>
      </c>
      <c r="B140" s="47">
        <v>347.25</v>
      </c>
      <c r="C140" s="46">
        <v>340</v>
      </c>
      <c r="D140" s="46">
        <v>355.5</v>
      </c>
      <c r="E140" s="46">
        <v>339.3</v>
      </c>
      <c r="F140" s="46">
        <v>18797234</v>
      </c>
      <c r="G140" s="48">
        <v>2.7099999999999999E-2</v>
      </c>
    </row>
    <row r="141" spans="1:7" x14ac:dyDescent="0.3">
      <c r="A141" s="45">
        <v>45912</v>
      </c>
      <c r="B141" s="47">
        <v>338.1</v>
      </c>
      <c r="C141" s="46">
        <v>335.4</v>
      </c>
      <c r="D141" s="46">
        <v>339.9</v>
      </c>
      <c r="E141" s="46">
        <v>334.4</v>
      </c>
      <c r="F141" s="46">
        <v>5594449</v>
      </c>
      <c r="G141" s="48">
        <v>8.8000000000000005E-3</v>
      </c>
    </row>
    <row r="142" spans="1:7" x14ac:dyDescent="0.3">
      <c r="A142" s="45">
        <v>45911</v>
      </c>
      <c r="B142" s="47">
        <v>335.15</v>
      </c>
      <c r="C142" s="46">
        <v>337.8</v>
      </c>
      <c r="D142" s="46">
        <v>337.9</v>
      </c>
      <c r="E142" s="46">
        <v>331.6</v>
      </c>
      <c r="F142" s="46">
        <v>6896258</v>
      </c>
      <c r="G142" s="48">
        <v>5.1000000000000004E-3</v>
      </c>
    </row>
    <row r="143" spans="1:7" x14ac:dyDescent="0.3">
      <c r="A143" s="45">
        <v>45910</v>
      </c>
      <c r="B143" s="47">
        <v>333.45</v>
      </c>
      <c r="C143" s="46">
        <v>333.35</v>
      </c>
      <c r="D143" s="46">
        <v>339.55</v>
      </c>
      <c r="E143" s="46">
        <v>332.7</v>
      </c>
      <c r="F143" s="46">
        <v>5814933</v>
      </c>
      <c r="G143" s="48">
        <v>3.2000000000000002E-3</v>
      </c>
    </row>
    <row r="144" spans="1:7" x14ac:dyDescent="0.3">
      <c r="A144" s="45">
        <v>45909</v>
      </c>
      <c r="B144" s="47">
        <v>332.4</v>
      </c>
      <c r="C144" s="46">
        <v>333.2</v>
      </c>
      <c r="D144" s="46">
        <v>335.85</v>
      </c>
      <c r="E144" s="46">
        <v>329.5</v>
      </c>
      <c r="F144" s="46">
        <v>3863086</v>
      </c>
      <c r="G144" s="48">
        <v>5.9999999999999995E-4</v>
      </c>
    </row>
    <row r="145" spans="1:7" x14ac:dyDescent="0.3">
      <c r="A145" s="45">
        <v>45908</v>
      </c>
      <c r="B145" s="47">
        <v>332.2</v>
      </c>
      <c r="C145" s="46">
        <v>330.85</v>
      </c>
      <c r="D145" s="46">
        <v>337.2</v>
      </c>
      <c r="E145" s="46">
        <v>329.05</v>
      </c>
      <c r="F145" s="46">
        <v>4123272</v>
      </c>
      <c r="G145" s="48">
        <v>8.5000000000000006E-3</v>
      </c>
    </row>
    <row r="146" spans="1:7" x14ac:dyDescent="0.3">
      <c r="A146" s="45">
        <v>45905</v>
      </c>
      <c r="B146" s="47">
        <v>329.4</v>
      </c>
      <c r="C146" s="46">
        <v>326.7</v>
      </c>
      <c r="D146" s="46">
        <v>331.05</v>
      </c>
      <c r="E146" s="46">
        <v>325.05</v>
      </c>
      <c r="F146" s="46">
        <v>4541584</v>
      </c>
      <c r="G146" s="48">
        <v>7.4999999999999997E-3</v>
      </c>
    </row>
    <row r="147" spans="1:7" x14ac:dyDescent="0.3">
      <c r="A147" s="45">
        <v>45904</v>
      </c>
      <c r="B147" s="47">
        <v>326.95</v>
      </c>
      <c r="C147" s="46">
        <v>333.95</v>
      </c>
      <c r="D147" s="46">
        <v>335</v>
      </c>
      <c r="E147" s="46">
        <v>325.14999999999998</v>
      </c>
      <c r="F147" s="46">
        <v>6377015</v>
      </c>
      <c r="G147" s="48">
        <v>-2.29E-2</v>
      </c>
    </row>
    <row r="148" spans="1:7" x14ac:dyDescent="0.3">
      <c r="A148" s="45">
        <v>45903</v>
      </c>
      <c r="B148" s="47">
        <v>334.6</v>
      </c>
      <c r="C148" s="46">
        <v>332</v>
      </c>
      <c r="D148" s="46">
        <v>337.45</v>
      </c>
      <c r="E148" s="46">
        <v>328.6</v>
      </c>
      <c r="F148" s="46">
        <v>9498144</v>
      </c>
      <c r="G148" s="48">
        <v>8.3000000000000001E-3</v>
      </c>
    </row>
    <row r="149" spans="1:7" x14ac:dyDescent="0.3">
      <c r="A149" s="45">
        <v>45902</v>
      </c>
      <c r="B149" s="47">
        <v>331.85</v>
      </c>
      <c r="C149" s="46">
        <v>318</v>
      </c>
      <c r="D149" s="46">
        <v>339.5</v>
      </c>
      <c r="E149" s="46">
        <v>316</v>
      </c>
      <c r="F149" s="46">
        <v>20277592</v>
      </c>
      <c r="G149" s="48">
        <v>5.1200000000000002E-2</v>
      </c>
    </row>
    <row r="150" spans="1:7" x14ac:dyDescent="0.3">
      <c r="A150" s="45">
        <v>45901</v>
      </c>
      <c r="B150" s="47">
        <v>315.7</v>
      </c>
      <c r="C150" s="46">
        <v>302.95</v>
      </c>
      <c r="D150" s="46">
        <v>317.5</v>
      </c>
      <c r="E150" s="46">
        <v>301.60000000000002</v>
      </c>
      <c r="F150" s="46">
        <v>5644181</v>
      </c>
      <c r="G150" s="48">
        <v>4.3299999999999998E-2</v>
      </c>
    </row>
    <row r="151" spans="1:7" x14ac:dyDescent="0.3">
      <c r="A151" s="45">
        <v>45898</v>
      </c>
      <c r="B151" s="47">
        <v>302.60000000000002</v>
      </c>
      <c r="C151" s="46">
        <v>308.39999999999998</v>
      </c>
      <c r="D151" s="46">
        <v>309</v>
      </c>
      <c r="E151" s="46">
        <v>301.75</v>
      </c>
      <c r="F151" s="46">
        <v>4853561</v>
      </c>
      <c r="G151" s="48">
        <v>-1.9599999999999999E-2</v>
      </c>
    </row>
    <row r="152" spans="1:7" x14ac:dyDescent="0.3">
      <c r="A152" s="45">
        <v>45897</v>
      </c>
      <c r="B152" s="47">
        <v>308.64999999999998</v>
      </c>
      <c r="C152" s="46">
        <v>316</v>
      </c>
      <c r="D152" s="46">
        <v>318.14999999999998</v>
      </c>
      <c r="E152" s="46">
        <v>307</v>
      </c>
      <c r="F152" s="46">
        <v>7594499</v>
      </c>
      <c r="G152" s="48">
        <v>-1.2999999999999999E-2</v>
      </c>
    </row>
    <row r="153" spans="1:7" x14ac:dyDescent="0.3">
      <c r="A153" s="45">
        <v>45895</v>
      </c>
      <c r="B153" s="47">
        <v>312.7</v>
      </c>
      <c r="C153" s="46">
        <v>321.64999999999998</v>
      </c>
      <c r="D153" s="46">
        <v>322.45</v>
      </c>
      <c r="E153" s="46">
        <v>311.5</v>
      </c>
      <c r="F153" s="46">
        <v>5319362</v>
      </c>
      <c r="G153" s="48">
        <v>-2.7799999999999998E-2</v>
      </c>
    </row>
    <row r="154" spans="1:7" x14ac:dyDescent="0.3">
      <c r="A154" s="45">
        <v>45894</v>
      </c>
      <c r="B154" s="47">
        <v>321.64999999999998</v>
      </c>
      <c r="C154" s="46">
        <v>325.45</v>
      </c>
      <c r="D154" s="46">
        <v>326.95</v>
      </c>
      <c r="E154" s="46">
        <v>321</v>
      </c>
      <c r="F154" s="46">
        <v>2419995</v>
      </c>
      <c r="G154" s="48">
        <v>-6.4999999999999997E-3</v>
      </c>
    </row>
    <row r="155" spans="1:7" x14ac:dyDescent="0.3">
      <c r="A155" s="45">
        <v>45891</v>
      </c>
      <c r="B155" s="47">
        <v>323.75</v>
      </c>
      <c r="C155" s="46">
        <v>327.8</v>
      </c>
      <c r="D155" s="46">
        <v>327.8</v>
      </c>
      <c r="E155" s="46">
        <v>323.10000000000002</v>
      </c>
      <c r="F155" s="46">
        <v>3877289</v>
      </c>
      <c r="G155" s="48">
        <v>-1.49E-2</v>
      </c>
    </row>
    <row r="156" spans="1:7" x14ac:dyDescent="0.3">
      <c r="A156" s="45">
        <v>45890</v>
      </c>
      <c r="B156" s="47">
        <v>328.65</v>
      </c>
      <c r="C156" s="46">
        <v>330</v>
      </c>
      <c r="D156" s="46">
        <v>334.4</v>
      </c>
      <c r="E156" s="46">
        <v>327.10000000000002</v>
      </c>
      <c r="F156" s="46">
        <v>5454040</v>
      </c>
      <c r="G156" s="48">
        <v>-6.4999999999999997E-3</v>
      </c>
    </row>
    <row r="157" spans="1:7" x14ac:dyDescent="0.3">
      <c r="A157" s="45">
        <v>45889</v>
      </c>
      <c r="B157" s="47">
        <v>330.8</v>
      </c>
      <c r="C157" s="46">
        <v>328.85</v>
      </c>
      <c r="D157" s="46">
        <v>332</v>
      </c>
      <c r="E157" s="46">
        <v>324.5</v>
      </c>
      <c r="F157" s="46">
        <v>4059829</v>
      </c>
      <c r="G157" s="48">
        <v>9.2999999999999992E-3</v>
      </c>
    </row>
    <row r="158" spans="1:7" x14ac:dyDescent="0.3">
      <c r="A158" s="45">
        <v>45888</v>
      </c>
      <c r="B158" s="47">
        <v>327.75</v>
      </c>
      <c r="C158" s="46">
        <v>325</v>
      </c>
      <c r="D158" s="46">
        <v>328.5</v>
      </c>
      <c r="E158" s="46">
        <v>321.5</v>
      </c>
      <c r="F158" s="46">
        <v>3483785</v>
      </c>
      <c r="G158" s="48">
        <v>1.2200000000000001E-2</v>
      </c>
    </row>
    <row r="159" spans="1:7" x14ac:dyDescent="0.3">
      <c r="A159" s="45">
        <v>45887</v>
      </c>
      <c r="B159" s="47">
        <v>323.8</v>
      </c>
      <c r="C159" s="46">
        <v>330</v>
      </c>
      <c r="D159" s="46">
        <v>330.75</v>
      </c>
      <c r="E159" s="46">
        <v>322.55</v>
      </c>
      <c r="F159" s="46">
        <v>4633408</v>
      </c>
      <c r="G159" s="48">
        <v>-8.9999999999999998E-4</v>
      </c>
    </row>
    <row r="160" spans="1:7" x14ac:dyDescent="0.3">
      <c r="A160" s="45">
        <v>45883</v>
      </c>
      <c r="B160" s="47">
        <v>324.10000000000002</v>
      </c>
      <c r="C160" s="46">
        <v>329.5</v>
      </c>
      <c r="D160" s="46">
        <v>333.85</v>
      </c>
      <c r="E160" s="46">
        <v>322</v>
      </c>
      <c r="F160" s="46">
        <v>5292079</v>
      </c>
      <c r="G160" s="48">
        <v>-6.7000000000000002E-3</v>
      </c>
    </row>
    <row r="161" spans="1:7" x14ac:dyDescent="0.3">
      <c r="A161" s="45">
        <v>45882</v>
      </c>
      <c r="B161" s="47">
        <v>326.3</v>
      </c>
      <c r="C161" s="46">
        <v>323.14999999999998</v>
      </c>
      <c r="D161" s="46">
        <v>333.85</v>
      </c>
      <c r="E161" s="46">
        <v>316.5</v>
      </c>
      <c r="F161" s="46">
        <v>9107823</v>
      </c>
      <c r="G161" s="48">
        <v>-9.5999999999999992E-3</v>
      </c>
    </row>
    <row r="162" spans="1:7" x14ac:dyDescent="0.3">
      <c r="A162" s="45">
        <v>45881</v>
      </c>
      <c r="B162" s="47">
        <v>329.45</v>
      </c>
      <c r="C162" s="46">
        <v>342.75</v>
      </c>
      <c r="D162" s="46">
        <v>346.5</v>
      </c>
      <c r="E162" s="46">
        <v>320.3</v>
      </c>
      <c r="F162" s="46">
        <v>5392512</v>
      </c>
      <c r="G162" s="48">
        <v>-3.8100000000000002E-2</v>
      </c>
    </row>
    <row r="163" spans="1:7" x14ac:dyDescent="0.3">
      <c r="A163" s="45">
        <v>45880</v>
      </c>
      <c r="B163" s="47">
        <v>342.5</v>
      </c>
      <c r="C163" s="46">
        <v>337.7</v>
      </c>
      <c r="D163" s="46">
        <v>346.7</v>
      </c>
      <c r="E163" s="46">
        <v>334.4</v>
      </c>
      <c r="F163" s="46">
        <v>3610633</v>
      </c>
      <c r="G163" s="48">
        <v>1.7500000000000002E-2</v>
      </c>
    </row>
    <row r="164" spans="1:7" x14ac:dyDescent="0.3">
      <c r="A164" s="45">
        <v>45877</v>
      </c>
      <c r="B164" s="47">
        <v>336.6</v>
      </c>
      <c r="C164" s="46">
        <v>346.8</v>
      </c>
      <c r="D164" s="46">
        <v>346.8</v>
      </c>
      <c r="E164" s="46">
        <v>335</v>
      </c>
      <c r="F164" s="46">
        <v>2140972</v>
      </c>
      <c r="G164" s="48">
        <v>-2.86E-2</v>
      </c>
    </row>
    <row r="165" spans="1:7" x14ac:dyDescent="0.3">
      <c r="A165" s="45">
        <v>45876</v>
      </c>
      <c r="B165" s="47">
        <v>346.5</v>
      </c>
      <c r="C165" s="46">
        <v>341.2</v>
      </c>
      <c r="D165" s="46">
        <v>348</v>
      </c>
      <c r="E165" s="46">
        <v>337.2</v>
      </c>
      <c r="F165" s="46">
        <v>2924832</v>
      </c>
      <c r="G165" s="48">
        <v>1.4E-3</v>
      </c>
    </row>
    <row r="166" spans="1:7" x14ac:dyDescent="0.3">
      <c r="A166" s="45">
        <v>45875</v>
      </c>
      <c r="B166" s="47">
        <v>346</v>
      </c>
      <c r="C166" s="46">
        <v>352</v>
      </c>
      <c r="D166" s="46">
        <v>354.45</v>
      </c>
      <c r="E166" s="46">
        <v>344.5</v>
      </c>
      <c r="F166" s="46">
        <v>2282901</v>
      </c>
      <c r="G166" s="48">
        <v>-1.5800000000000002E-2</v>
      </c>
    </row>
    <row r="167" spans="1:7" x14ac:dyDescent="0.3">
      <c r="A167" s="45">
        <v>45874</v>
      </c>
      <c r="B167" s="47">
        <v>351.55</v>
      </c>
      <c r="C167" s="46">
        <v>353</v>
      </c>
      <c r="D167" s="46">
        <v>357.3</v>
      </c>
      <c r="E167" s="46">
        <v>350</v>
      </c>
      <c r="F167" s="46">
        <v>2551146</v>
      </c>
      <c r="G167" s="48">
        <v>-4.1000000000000003E-3</v>
      </c>
    </row>
    <row r="168" spans="1:7" x14ac:dyDescent="0.3">
      <c r="A168" s="45">
        <v>45873</v>
      </c>
      <c r="B168" s="47">
        <v>353</v>
      </c>
      <c r="C168" s="46">
        <v>346.45</v>
      </c>
      <c r="D168" s="46">
        <v>354</v>
      </c>
      <c r="E168" s="46">
        <v>344.35</v>
      </c>
      <c r="F168" s="46">
        <v>3431280</v>
      </c>
      <c r="G168" s="48">
        <v>2.1899999999999999E-2</v>
      </c>
    </row>
    <row r="169" spans="1:7" x14ac:dyDescent="0.3">
      <c r="A169" s="45">
        <v>45870</v>
      </c>
      <c r="B169" s="47">
        <v>345.45</v>
      </c>
      <c r="C169" s="46">
        <v>349.35</v>
      </c>
      <c r="D169" s="46">
        <v>350.4</v>
      </c>
      <c r="E169" s="46">
        <v>343.3</v>
      </c>
      <c r="F169" s="46">
        <v>3149891</v>
      </c>
      <c r="G169" s="48">
        <v>-7.7999999999999996E-3</v>
      </c>
    </row>
    <row r="170" spans="1:7" x14ac:dyDescent="0.3">
      <c r="A170" s="45">
        <v>45869</v>
      </c>
      <c r="B170" s="47">
        <v>348.15</v>
      </c>
      <c r="C170" s="46">
        <v>353</v>
      </c>
      <c r="D170" s="46">
        <v>355.3</v>
      </c>
      <c r="E170" s="46">
        <v>345</v>
      </c>
      <c r="F170" s="46">
        <v>3934940</v>
      </c>
      <c r="G170" s="48">
        <v>-2.86E-2</v>
      </c>
    </row>
    <row r="171" spans="1:7" x14ac:dyDescent="0.3">
      <c r="A171" s="45">
        <v>45868</v>
      </c>
      <c r="B171" s="47">
        <v>358.4</v>
      </c>
      <c r="C171" s="46">
        <v>360.15</v>
      </c>
      <c r="D171" s="46">
        <v>362.2</v>
      </c>
      <c r="E171" s="46">
        <v>356.5</v>
      </c>
      <c r="F171" s="46">
        <v>2041969</v>
      </c>
      <c r="G171" s="48">
        <v>-3.0999999999999999E-3</v>
      </c>
    </row>
    <row r="172" spans="1:7" x14ac:dyDescent="0.3">
      <c r="A172" s="45">
        <v>45867</v>
      </c>
      <c r="B172" s="47">
        <v>359.5</v>
      </c>
      <c r="C172" s="46">
        <v>354</v>
      </c>
      <c r="D172" s="46">
        <v>362</v>
      </c>
      <c r="E172" s="46">
        <v>352</v>
      </c>
      <c r="F172" s="46">
        <v>4192933</v>
      </c>
      <c r="G172" s="48">
        <v>1.4200000000000001E-2</v>
      </c>
    </row>
    <row r="173" spans="1:7" x14ac:dyDescent="0.3">
      <c r="A173" s="45">
        <v>45866</v>
      </c>
      <c r="B173" s="47">
        <v>354.45</v>
      </c>
      <c r="C173" s="46">
        <v>363.85</v>
      </c>
      <c r="D173" s="46">
        <v>368.25</v>
      </c>
      <c r="E173" s="46">
        <v>353.2</v>
      </c>
      <c r="F173" s="46">
        <v>3438508</v>
      </c>
      <c r="G173" s="48">
        <v>-3.0499999999999999E-2</v>
      </c>
    </row>
    <row r="174" spans="1:7" x14ac:dyDescent="0.3">
      <c r="A174" s="45">
        <v>45863</v>
      </c>
      <c r="B174" s="47">
        <v>365.6</v>
      </c>
      <c r="C174" s="46">
        <v>375.9</v>
      </c>
      <c r="D174" s="46">
        <v>375.9</v>
      </c>
      <c r="E174" s="46">
        <v>363.55</v>
      </c>
      <c r="F174" s="46">
        <v>3472092</v>
      </c>
      <c r="G174" s="48">
        <v>-0.03</v>
      </c>
    </row>
    <row r="175" spans="1:7" x14ac:dyDescent="0.3">
      <c r="A175" s="45">
        <v>45862</v>
      </c>
      <c r="B175" s="47">
        <v>376.9</v>
      </c>
      <c r="C175" s="46">
        <v>374.1</v>
      </c>
      <c r="D175" s="46">
        <v>379</v>
      </c>
      <c r="E175" s="46">
        <v>372.2</v>
      </c>
      <c r="F175" s="46">
        <v>3184740</v>
      </c>
      <c r="G175" s="48">
        <v>8.6E-3</v>
      </c>
    </row>
    <row r="176" spans="1:7" x14ac:dyDescent="0.3">
      <c r="A176" s="45">
        <v>45861</v>
      </c>
      <c r="B176" s="47">
        <v>373.7</v>
      </c>
      <c r="C176" s="46">
        <v>373.1</v>
      </c>
      <c r="D176" s="46">
        <v>375.45</v>
      </c>
      <c r="E176" s="46">
        <v>367</v>
      </c>
      <c r="F176" s="46">
        <v>4443972</v>
      </c>
      <c r="G176" s="48">
        <v>3.8999999999999998E-3</v>
      </c>
    </row>
    <row r="177" spans="1:7" x14ac:dyDescent="0.3">
      <c r="A177" s="45">
        <v>45860</v>
      </c>
      <c r="B177" s="47">
        <v>372.25</v>
      </c>
      <c r="C177" s="46">
        <v>380</v>
      </c>
      <c r="D177" s="46">
        <v>380.1</v>
      </c>
      <c r="E177" s="46">
        <v>371.55</v>
      </c>
      <c r="F177" s="46">
        <v>2494508</v>
      </c>
      <c r="G177" s="48">
        <v>-1.5699999999999999E-2</v>
      </c>
    </row>
    <row r="178" spans="1:7" x14ac:dyDescent="0.3">
      <c r="A178" s="45">
        <v>45859</v>
      </c>
      <c r="B178" s="47">
        <v>378.2</v>
      </c>
      <c r="C178" s="46">
        <v>376.35</v>
      </c>
      <c r="D178" s="46">
        <v>380</v>
      </c>
      <c r="E178" s="46">
        <v>373.1</v>
      </c>
      <c r="F178" s="46">
        <v>3246863</v>
      </c>
      <c r="G178" s="48">
        <v>5.8999999999999999E-3</v>
      </c>
    </row>
    <row r="179" spans="1:7" x14ac:dyDescent="0.3">
      <c r="A179" s="45">
        <v>45856</v>
      </c>
      <c r="B179" s="47">
        <v>376</v>
      </c>
      <c r="C179" s="46">
        <v>381.5</v>
      </c>
      <c r="D179" s="46">
        <v>382.6</v>
      </c>
      <c r="E179" s="46">
        <v>374.9</v>
      </c>
      <c r="F179" s="46">
        <v>2713502</v>
      </c>
      <c r="G179" s="48">
        <v>-1.43E-2</v>
      </c>
    </row>
    <row r="180" spans="1:7" x14ac:dyDescent="0.3">
      <c r="A180" s="45">
        <v>45855</v>
      </c>
      <c r="B180" s="47">
        <v>381.45</v>
      </c>
      <c r="C180" s="46">
        <v>384</v>
      </c>
      <c r="D180" s="46">
        <v>384.75</v>
      </c>
      <c r="E180" s="46">
        <v>381</v>
      </c>
      <c r="F180" s="46">
        <v>1895697</v>
      </c>
      <c r="G180" s="48">
        <v>-4.7999999999999996E-3</v>
      </c>
    </row>
    <row r="181" spans="1:7" x14ac:dyDescent="0.3">
      <c r="A181" s="45">
        <v>45854</v>
      </c>
      <c r="B181" s="47">
        <v>383.3</v>
      </c>
      <c r="C181" s="46">
        <v>384.1</v>
      </c>
      <c r="D181" s="46">
        <v>385.65</v>
      </c>
      <c r="E181" s="46">
        <v>381.1</v>
      </c>
      <c r="F181" s="46">
        <v>3200132</v>
      </c>
      <c r="G181" s="48">
        <v>4.0000000000000002E-4</v>
      </c>
    </row>
    <row r="182" spans="1:7" x14ac:dyDescent="0.3">
      <c r="A182" s="45">
        <v>45853</v>
      </c>
      <c r="B182" s="47">
        <v>383.15</v>
      </c>
      <c r="C182" s="46">
        <v>386</v>
      </c>
      <c r="D182" s="46">
        <v>391.45</v>
      </c>
      <c r="E182" s="46">
        <v>382</v>
      </c>
      <c r="F182" s="46">
        <v>9228521</v>
      </c>
      <c r="G182" s="48">
        <v>2.2000000000000001E-3</v>
      </c>
    </row>
    <row r="183" spans="1:7" x14ac:dyDescent="0.3">
      <c r="A183" s="45">
        <v>45852</v>
      </c>
      <c r="B183" s="47">
        <v>382.3</v>
      </c>
      <c r="C183" s="46">
        <v>383.6</v>
      </c>
      <c r="D183" s="46">
        <v>385.35</v>
      </c>
      <c r="E183" s="46">
        <v>380.65</v>
      </c>
      <c r="F183" s="46">
        <v>3360937</v>
      </c>
      <c r="G183" s="48">
        <v>1.6999999999999999E-3</v>
      </c>
    </row>
    <row r="184" spans="1:7" x14ac:dyDescent="0.3">
      <c r="A184" s="45">
        <v>45849</v>
      </c>
      <c r="B184" s="47">
        <v>381.65</v>
      </c>
      <c r="C184" s="46">
        <v>384.9</v>
      </c>
      <c r="D184" s="46">
        <v>385.5</v>
      </c>
      <c r="E184" s="46">
        <v>379.6</v>
      </c>
      <c r="F184" s="46">
        <v>3193808</v>
      </c>
      <c r="G184" s="48">
        <v>-7.9000000000000008E-3</v>
      </c>
    </row>
    <row r="185" spans="1:7" x14ac:dyDescent="0.3">
      <c r="A185" s="45">
        <v>45848</v>
      </c>
      <c r="B185" s="47">
        <v>384.7</v>
      </c>
      <c r="C185" s="46">
        <v>386.3</v>
      </c>
      <c r="D185" s="46">
        <v>391</v>
      </c>
      <c r="E185" s="46">
        <v>383.55</v>
      </c>
      <c r="F185" s="46">
        <v>3357263</v>
      </c>
      <c r="G185" s="48">
        <v>-1E-3</v>
      </c>
    </row>
    <row r="186" spans="1:7" x14ac:dyDescent="0.3">
      <c r="A186" s="45">
        <v>45847</v>
      </c>
      <c r="B186" s="47">
        <v>385.1</v>
      </c>
      <c r="C186" s="46">
        <v>387.8</v>
      </c>
      <c r="D186" s="46">
        <v>392.2</v>
      </c>
      <c r="E186" s="46">
        <v>384.1</v>
      </c>
      <c r="F186" s="46">
        <v>4088303</v>
      </c>
      <c r="G186" s="48">
        <v>-3.5999999999999999E-3</v>
      </c>
    </row>
    <row r="187" spans="1:7" x14ac:dyDescent="0.3">
      <c r="A187" s="45">
        <v>45846</v>
      </c>
      <c r="B187" s="47">
        <v>386.5</v>
      </c>
      <c r="C187" s="46">
        <v>390</v>
      </c>
      <c r="D187" s="46">
        <v>392.45</v>
      </c>
      <c r="E187" s="46">
        <v>384.2</v>
      </c>
      <c r="F187" s="46">
        <v>3385531</v>
      </c>
      <c r="G187" s="48">
        <v>-7.6E-3</v>
      </c>
    </row>
    <row r="188" spans="1:7" x14ac:dyDescent="0.3">
      <c r="A188" s="45">
        <v>45845</v>
      </c>
      <c r="B188" s="47">
        <v>389.45</v>
      </c>
      <c r="C188" s="46">
        <v>393.4</v>
      </c>
      <c r="D188" s="46">
        <v>395.5</v>
      </c>
      <c r="E188" s="46">
        <v>388.8</v>
      </c>
      <c r="F188" s="46">
        <v>4375527</v>
      </c>
      <c r="G188" s="48">
        <v>-5.0000000000000001E-3</v>
      </c>
    </row>
    <row r="189" spans="1:7" x14ac:dyDescent="0.3">
      <c r="A189" s="45">
        <v>45842</v>
      </c>
      <c r="B189" s="47">
        <v>391.4</v>
      </c>
      <c r="C189" s="46">
        <v>391.3</v>
      </c>
      <c r="D189" s="46">
        <v>394.3</v>
      </c>
      <c r="E189" s="46">
        <v>388.65</v>
      </c>
      <c r="F189" s="46">
        <v>2929965</v>
      </c>
      <c r="G189" s="48">
        <v>1.9E-3</v>
      </c>
    </row>
    <row r="190" spans="1:7" x14ac:dyDescent="0.3">
      <c r="A190" s="45">
        <v>45841</v>
      </c>
      <c r="B190" s="47">
        <v>390.65</v>
      </c>
      <c r="C190" s="46">
        <v>393.9</v>
      </c>
      <c r="D190" s="46">
        <v>395.25</v>
      </c>
      <c r="E190" s="46">
        <v>388.6</v>
      </c>
      <c r="F190" s="46">
        <v>3403586</v>
      </c>
      <c r="G190" s="48">
        <v>-5.1000000000000004E-3</v>
      </c>
    </row>
    <row r="191" spans="1:7" x14ac:dyDescent="0.3">
      <c r="A191" s="45">
        <v>45840</v>
      </c>
      <c r="B191" s="47">
        <v>392.65</v>
      </c>
      <c r="C191" s="46">
        <v>396.8</v>
      </c>
      <c r="D191" s="46">
        <v>398.8</v>
      </c>
      <c r="E191" s="46">
        <v>389.5</v>
      </c>
      <c r="F191" s="46">
        <v>4124336</v>
      </c>
      <c r="G191" s="48">
        <v>-8.0999999999999996E-3</v>
      </c>
    </row>
    <row r="192" spans="1:7" x14ac:dyDescent="0.3">
      <c r="A192" s="45">
        <v>45839</v>
      </c>
      <c r="B192" s="47">
        <v>395.85</v>
      </c>
      <c r="C192" s="46">
        <v>399.6</v>
      </c>
      <c r="D192" s="46">
        <v>401.85</v>
      </c>
      <c r="E192" s="46">
        <v>393.1</v>
      </c>
      <c r="F192" s="46">
        <v>3812592</v>
      </c>
      <c r="G192" s="48">
        <v>-4.7000000000000002E-3</v>
      </c>
    </row>
    <row r="193" spans="1:7" x14ac:dyDescent="0.3">
      <c r="A193" s="45">
        <v>45838</v>
      </c>
      <c r="B193" s="47">
        <v>397.7</v>
      </c>
      <c r="C193" s="46">
        <v>399</v>
      </c>
      <c r="D193" s="46">
        <v>404</v>
      </c>
      <c r="E193" s="46">
        <v>396</v>
      </c>
      <c r="F193" s="46">
        <v>5938964</v>
      </c>
      <c r="G193" s="48">
        <v>6.7000000000000002E-3</v>
      </c>
    </row>
    <row r="194" spans="1:7" x14ac:dyDescent="0.3">
      <c r="A194" s="45">
        <v>45835</v>
      </c>
      <c r="B194" s="47">
        <v>395.05</v>
      </c>
      <c r="C194" s="46">
        <v>401.55</v>
      </c>
      <c r="D194" s="46">
        <v>405.5</v>
      </c>
      <c r="E194" s="46">
        <v>394</v>
      </c>
      <c r="F194" s="46">
        <v>7343095</v>
      </c>
      <c r="G194" s="48">
        <v>-1.1299999999999999E-2</v>
      </c>
    </row>
    <row r="195" spans="1:7" x14ac:dyDescent="0.3">
      <c r="A195" s="45">
        <v>45834</v>
      </c>
      <c r="B195" s="47">
        <v>399.55</v>
      </c>
      <c r="C195" s="46">
        <v>401.5</v>
      </c>
      <c r="D195" s="46">
        <v>405.5</v>
      </c>
      <c r="E195" s="46">
        <v>398.25</v>
      </c>
      <c r="F195" s="46">
        <v>4519908</v>
      </c>
      <c r="G195" s="48">
        <v>4.0000000000000002E-4</v>
      </c>
    </row>
    <row r="196" spans="1:7" x14ac:dyDescent="0.3">
      <c r="A196" s="45">
        <v>45833</v>
      </c>
      <c r="B196" s="47">
        <v>399.4</v>
      </c>
      <c r="C196" s="46">
        <v>400</v>
      </c>
      <c r="D196" s="46">
        <v>404.9</v>
      </c>
      <c r="E196" s="46">
        <v>397.55</v>
      </c>
      <c r="F196" s="46">
        <v>4643329</v>
      </c>
      <c r="G196" s="48">
        <v>3.5000000000000001E-3</v>
      </c>
    </row>
    <row r="197" spans="1:7" x14ac:dyDescent="0.3">
      <c r="A197" s="45">
        <v>45832</v>
      </c>
      <c r="B197" s="47">
        <v>398</v>
      </c>
      <c r="C197" s="46">
        <v>397.3</v>
      </c>
      <c r="D197" s="46">
        <v>403.4</v>
      </c>
      <c r="E197" s="46">
        <v>396</v>
      </c>
      <c r="F197" s="46">
        <v>8104800</v>
      </c>
      <c r="G197" s="48">
        <v>1.6899999999999998E-2</v>
      </c>
    </row>
    <row r="198" spans="1:7" x14ac:dyDescent="0.3">
      <c r="A198" s="45">
        <v>45831</v>
      </c>
      <c r="B198" s="47">
        <v>391.4</v>
      </c>
      <c r="C198" s="46">
        <v>386.45</v>
      </c>
      <c r="D198" s="46">
        <v>395.25</v>
      </c>
      <c r="E198" s="46">
        <v>384.45</v>
      </c>
      <c r="F198" s="46">
        <v>5548703</v>
      </c>
      <c r="G198" s="48">
        <v>2E-3</v>
      </c>
    </row>
    <row r="199" spans="1:7" x14ac:dyDescent="0.3">
      <c r="A199" s="45">
        <v>45828</v>
      </c>
      <c r="B199" s="47">
        <v>390.6</v>
      </c>
      <c r="C199" s="46">
        <v>382.55</v>
      </c>
      <c r="D199" s="46">
        <v>392.75</v>
      </c>
      <c r="E199" s="46">
        <v>380.1</v>
      </c>
      <c r="F199" s="46">
        <v>7771739</v>
      </c>
      <c r="G199" s="48">
        <v>2.2599999999999999E-2</v>
      </c>
    </row>
    <row r="200" spans="1:7" x14ac:dyDescent="0.3">
      <c r="A200" s="45">
        <v>45827</v>
      </c>
      <c r="B200" s="47">
        <v>381.95</v>
      </c>
      <c r="C200" s="46">
        <v>397.55</v>
      </c>
      <c r="D200" s="46">
        <v>400.35</v>
      </c>
      <c r="E200" s="46">
        <v>380.15</v>
      </c>
      <c r="F200" s="46">
        <v>8538943</v>
      </c>
      <c r="G200" s="48">
        <v>-4.0300000000000002E-2</v>
      </c>
    </row>
    <row r="201" spans="1:7" x14ac:dyDescent="0.3">
      <c r="A201" s="45">
        <v>45826</v>
      </c>
      <c r="B201" s="47">
        <v>398</v>
      </c>
      <c r="C201" s="46">
        <v>401</v>
      </c>
      <c r="D201" s="46">
        <v>404.3</v>
      </c>
      <c r="E201" s="46">
        <v>395.4</v>
      </c>
      <c r="F201" s="46">
        <v>6046355</v>
      </c>
      <c r="G201" s="48">
        <v>-6.6E-3</v>
      </c>
    </row>
    <row r="202" spans="1:7" x14ac:dyDescent="0.3">
      <c r="A202" s="45">
        <v>45825</v>
      </c>
      <c r="B202" s="47">
        <v>400.65</v>
      </c>
      <c r="C202" s="46">
        <v>410</v>
      </c>
      <c r="D202" s="46">
        <v>413.45</v>
      </c>
      <c r="E202" s="46">
        <v>398.9</v>
      </c>
      <c r="F202" s="46">
        <v>7031078</v>
      </c>
      <c r="G202" s="48">
        <v>-2.1600000000000001E-2</v>
      </c>
    </row>
    <row r="203" spans="1:7" x14ac:dyDescent="0.3">
      <c r="A203" s="45">
        <v>45824</v>
      </c>
      <c r="B203" s="47">
        <v>409.5</v>
      </c>
      <c r="C203" s="46">
        <v>407</v>
      </c>
      <c r="D203" s="46">
        <v>412.55</v>
      </c>
      <c r="E203" s="46">
        <v>397.1</v>
      </c>
      <c r="F203" s="46">
        <v>7942903</v>
      </c>
      <c r="G203" s="48">
        <v>6.1000000000000004E-3</v>
      </c>
    </row>
    <row r="204" spans="1:7" x14ac:dyDescent="0.3">
      <c r="A204" s="45">
        <v>45821</v>
      </c>
      <c r="B204" s="47">
        <v>407</v>
      </c>
      <c r="C204" s="46">
        <v>401.2</v>
      </c>
      <c r="D204" s="46">
        <v>412</v>
      </c>
      <c r="E204" s="46">
        <v>400.5</v>
      </c>
      <c r="F204" s="46">
        <v>7028426</v>
      </c>
      <c r="G204" s="48">
        <v>-1.44E-2</v>
      </c>
    </row>
    <row r="205" spans="1:7" x14ac:dyDescent="0.3">
      <c r="A205" s="45">
        <v>45820</v>
      </c>
      <c r="B205" s="47">
        <v>412.95</v>
      </c>
      <c r="C205" s="46">
        <v>429.2</v>
      </c>
      <c r="D205" s="46">
        <v>433</v>
      </c>
      <c r="E205" s="46">
        <v>410.3</v>
      </c>
      <c r="F205" s="46">
        <v>9928984</v>
      </c>
      <c r="G205" s="48">
        <v>-3.4700000000000002E-2</v>
      </c>
    </row>
    <row r="206" spans="1:7" x14ac:dyDescent="0.3">
      <c r="A206" s="45">
        <v>45819</v>
      </c>
      <c r="B206" s="47">
        <v>427.8</v>
      </c>
      <c r="C206" s="46">
        <v>428.45</v>
      </c>
      <c r="D206" s="46">
        <v>435.7</v>
      </c>
      <c r="E206" s="46">
        <v>422.65</v>
      </c>
      <c r="F206" s="46">
        <v>10010848</v>
      </c>
      <c r="G206" s="48">
        <v>2.5999999999999999E-3</v>
      </c>
    </row>
    <row r="207" spans="1:7" x14ac:dyDescent="0.3">
      <c r="A207" s="45">
        <v>45818</v>
      </c>
      <c r="B207" s="47">
        <v>426.7</v>
      </c>
      <c r="C207" s="46">
        <v>434.05</v>
      </c>
      <c r="D207" s="46">
        <v>437.75</v>
      </c>
      <c r="E207" s="46">
        <v>424.05</v>
      </c>
      <c r="F207" s="46">
        <v>8608022</v>
      </c>
      <c r="G207" s="48">
        <v>-1.17E-2</v>
      </c>
    </row>
    <row r="208" spans="1:7" x14ac:dyDescent="0.3">
      <c r="A208" s="45">
        <v>45817</v>
      </c>
      <c r="B208" s="47">
        <v>431.75</v>
      </c>
      <c r="C208" s="46">
        <v>432</v>
      </c>
      <c r="D208" s="46">
        <v>442.8</v>
      </c>
      <c r="E208" s="46">
        <v>429</v>
      </c>
      <c r="F208" s="46">
        <v>14101653</v>
      </c>
      <c r="G208" s="48">
        <v>7.1999999999999998E-3</v>
      </c>
    </row>
    <row r="209" spans="1:7" x14ac:dyDescent="0.3">
      <c r="A209" s="45">
        <v>45814</v>
      </c>
      <c r="B209" s="47">
        <v>428.65</v>
      </c>
      <c r="C209" s="46">
        <v>430.3</v>
      </c>
      <c r="D209" s="46">
        <v>433</v>
      </c>
      <c r="E209" s="46">
        <v>418.6</v>
      </c>
      <c r="F209" s="46">
        <v>12394179</v>
      </c>
      <c r="G209" s="48">
        <v>-2.2000000000000001E-3</v>
      </c>
    </row>
    <row r="210" spans="1:7" x14ac:dyDescent="0.3">
      <c r="A210" s="45">
        <v>45813</v>
      </c>
      <c r="B210" s="47">
        <v>429.6</v>
      </c>
      <c r="C210" s="46">
        <v>434</v>
      </c>
      <c r="D210" s="46">
        <v>436.9</v>
      </c>
      <c r="E210" s="46">
        <v>425</v>
      </c>
      <c r="F210" s="46">
        <v>14651361</v>
      </c>
      <c r="G210" s="48">
        <v>-8.0000000000000004E-4</v>
      </c>
    </row>
    <row r="211" spans="1:7" x14ac:dyDescent="0.3">
      <c r="A211" s="45">
        <v>45812</v>
      </c>
      <c r="B211" s="47">
        <v>429.95</v>
      </c>
      <c r="C211" s="46">
        <v>405.1</v>
      </c>
      <c r="D211" s="46">
        <v>434.8</v>
      </c>
      <c r="E211" s="46">
        <v>402.5</v>
      </c>
      <c r="F211" s="46">
        <v>41141370</v>
      </c>
      <c r="G211" s="48">
        <v>6.4899999999999999E-2</v>
      </c>
    </row>
    <row r="212" spans="1:7" x14ac:dyDescent="0.3">
      <c r="A212" s="45">
        <v>45811</v>
      </c>
      <c r="B212" s="47">
        <v>403.75</v>
      </c>
      <c r="C212" s="46">
        <v>408.95</v>
      </c>
      <c r="D212" s="46">
        <v>413.35</v>
      </c>
      <c r="E212" s="46">
        <v>402.6</v>
      </c>
      <c r="F212" s="46">
        <v>6074713</v>
      </c>
      <c r="G212" s="48">
        <v>-7.7000000000000002E-3</v>
      </c>
    </row>
    <row r="213" spans="1:7" x14ac:dyDescent="0.3">
      <c r="A213" s="45">
        <v>45810</v>
      </c>
      <c r="B213" s="47">
        <v>406.9</v>
      </c>
      <c r="C213" s="46">
        <v>407</v>
      </c>
      <c r="D213" s="46">
        <v>411.4</v>
      </c>
      <c r="E213" s="46">
        <v>401</v>
      </c>
      <c r="F213" s="46">
        <v>7238002</v>
      </c>
      <c r="G213" s="48">
        <v>3.3E-3</v>
      </c>
    </row>
    <row r="214" spans="1:7" x14ac:dyDescent="0.3">
      <c r="A214" s="45">
        <v>45807</v>
      </c>
      <c r="B214" s="47">
        <v>405.55</v>
      </c>
      <c r="C214" s="46">
        <v>421</v>
      </c>
      <c r="D214" s="46">
        <v>427.4</v>
      </c>
      <c r="E214" s="46">
        <v>402.3</v>
      </c>
      <c r="F214" s="46">
        <v>12948296</v>
      </c>
      <c r="G214" s="48">
        <v>-0.03</v>
      </c>
    </row>
    <row r="215" spans="1:7" x14ac:dyDescent="0.3">
      <c r="A215" s="45">
        <v>45806</v>
      </c>
      <c r="B215" s="47">
        <v>418.1</v>
      </c>
      <c r="C215" s="46">
        <v>418</v>
      </c>
      <c r="D215" s="46">
        <v>420.3</v>
      </c>
      <c r="E215" s="46">
        <v>411.2</v>
      </c>
      <c r="F215" s="46">
        <v>7435876</v>
      </c>
      <c r="G215" s="48">
        <v>4.7000000000000002E-3</v>
      </c>
    </row>
    <row r="216" spans="1:7" x14ac:dyDescent="0.3">
      <c r="A216" s="45">
        <v>45805</v>
      </c>
      <c r="B216" s="47">
        <v>416.15</v>
      </c>
      <c r="C216" s="46">
        <v>419</v>
      </c>
      <c r="D216" s="46">
        <v>424.5</v>
      </c>
      <c r="E216" s="46">
        <v>414</v>
      </c>
      <c r="F216" s="46">
        <v>11712050</v>
      </c>
      <c r="G216" s="48">
        <v>1.6999999999999999E-3</v>
      </c>
    </row>
    <row r="217" spans="1:7" x14ac:dyDescent="0.3">
      <c r="A217" s="45">
        <v>45804</v>
      </c>
      <c r="B217" s="47">
        <v>415.45</v>
      </c>
      <c r="C217" s="46">
        <v>413.95</v>
      </c>
      <c r="D217" s="46">
        <v>421</v>
      </c>
      <c r="E217" s="46">
        <v>407.5</v>
      </c>
      <c r="F217" s="46">
        <v>10198617</v>
      </c>
      <c r="G217" s="48">
        <v>8.3000000000000001E-3</v>
      </c>
    </row>
    <row r="218" spans="1:7" x14ac:dyDescent="0.3">
      <c r="A218" s="45">
        <v>45803</v>
      </c>
      <c r="B218" s="47">
        <v>412.05</v>
      </c>
      <c r="C218" s="46">
        <v>398.2</v>
      </c>
      <c r="D218" s="46">
        <v>418.5</v>
      </c>
      <c r="E218" s="46">
        <v>395.25</v>
      </c>
      <c r="F218" s="46">
        <v>15111176</v>
      </c>
      <c r="G218" s="48">
        <v>3.3599999999999998E-2</v>
      </c>
    </row>
    <row r="219" spans="1:7" x14ac:dyDescent="0.3">
      <c r="A219" s="45">
        <v>45800</v>
      </c>
      <c r="B219" s="47">
        <v>398.65</v>
      </c>
      <c r="C219" s="46">
        <v>406.95</v>
      </c>
      <c r="D219" s="46">
        <v>407.15</v>
      </c>
      <c r="E219" s="46">
        <v>395.05</v>
      </c>
      <c r="F219" s="46">
        <v>7734773</v>
      </c>
      <c r="G219" s="48">
        <v>-1.54E-2</v>
      </c>
    </row>
    <row r="220" spans="1:7" x14ac:dyDescent="0.3">
      <c r="A220" s="45">
        <v>45799</v>
      </c>
      <c r="B220" s="47">
        <v>404.9</v>
      </c>
      <c r="C220" s="46">
        <v>405</v>
      </c>
      <c r="D220" s="46">
        <v>420.9</v>
      </c>
      <c r="E220" s="46">
        <v>401.5</v>
      </c>
      <c r="F220" s="46">
        <v>10405435</v>
      </c>
      <c r="G220" s="48">
        <v>-1.7399999999999999E-2</v>
      </c>
    </row>
    <row r="221" spans="1:7" x14ac:dyDescent="0.3">
      <c r="A221" s="45">
        <v>45798</v>
      </c>
      <c r="B221" s="47">
        <v>412.05</v>
      </c>
      <c r="C221" s="46">
        <v>416</v>
      </c>
      <c r="D221" s="46">
        <v>419.9</v>
      </c>
      <c r="E221" s="46">
        <v>405</v>
      </c>
      <c r="F221" s="46">
        <v>13428123</v>
      </c>
      <c r="G221" s="48">
        <v>-7.1999999999999998E-3</v>
      </c>
    </row>
    <row r="222" spans="1:7" x14ac:dyDescent="0.3">
      <c r="A222" s="45">
        <v>45797</v>
      </c>
      <c r="B222" s="47">
        <v>415.05</v>
      </c>
      <c r="C222" s="46">
        <v>440</v>
      </c>
      <c r="D222" s="46">
        <v>447.8</v>
      </c>
      <c r="E222" s="46">
        <v>411.3</v>
      </c>
      <c r="F222" s="46">
        <v>18449682</v>
      </c>
      <c r="G222" s="48">
        <v>-3.8100000000000002E-2</v>
      </c>
    </row>
    <row r="223" spans="1:7" x14ac:dyDescent="0.3">
      <c r="A223" s="45">
        <v>45796</v>
      </c>
      <c r="B223" s="47">
        <v>431.5</v>
      </c>
      <c r="C223" s="46">
        <v>417</v>
      </c>
      <c r="D223" s="46">
        <v>438.9</v>
      </c>
      <c r="E223" s="46">
        <v>416</v>
      </c>
      <c r="F223" s="46">
        <v>26550311</v>
      </c>
      <c r="G223" s="48">
        <v>5.3499999999999999E-2</v>
      </c>
    </row>
    <row r="224" spans="1:7" x14ac:dyDescent="0.3">
      <c r="A224" s="45">
        <v>45793</v>
      </c>
      <c r="B224" s="47">
        <v>409.6</v>
      </c>
      <c r="C224" s="46">
        <v>380.5</v>
      </c>
      <c r="D224" s="46">
        <v>417.5</v>
      </c>
      <c r="E224" s="46">
        <v>378.35</v>
      </c>
      <c r="F224" s="46">
        <v>45361621</v>
      </c>
      <c r="G224" s="48">
        <v>8.8599999999999998E-2</v>
      </c>
    </row>
    <row r="225" spans="1:7" x14ac:dyDescent="0.3">
      <c r="A225" s="45">
        <v>45792</v>
      </c>
      <c r="B225" s="47">
        <v>376.25</v>
      </c>
      <c r="C225" s="46">
        <v>372.8</v>
      </c>
      <c r="D225" s="46">
        <v>382</v>
      </c>
      <c r="E225" s="46">
        <v>371.35</v>
      </c>
      <c r="F225" s="46">
        <v>8996131</v>
      </c>
      <c r="G225" s="48">
        <v>9.2999999999999992E-3</v>
      </c>
    </row>
    <row r="226" spans="1:7" x14ac:dyDescent="0.3">
      <c r="A226" s="45">
        <v>45791</v>
      </c>
      <c r="B226" s="47">
        <v>372.8</v>
      </c>
      <c r="C226" s="46">
        <v>359</v>
      </c>
      <c r="D226" s="46">
        <v>376.8</v>
      </c>
      <c r="E226" s="46">
        <v>357.5</v>
      </c>
      <c r="F226" s="46">
        <v>15252942</v>
      </c>
      <c r="G226" s="48">
        <v>4.41E-2</v>
      </c>
    </row>
    <row r="227" spans="1:7" x14ac:dyDescent="0.3">
      <c r="A227" s="45">
        <v>45790</v>
      </c>
      <c r="B227" s="47">
        <v>357.05</v>
      </c>
      <c r="C227" s="46">
        <v>360</v>
      </c>
      <c r="D227" s="46">
        <v>361</v>
      </c>
      <c r="E227" s="46">
        <v>353.5</v>
      </c>
      <c r="F227" s="46">
        <v>5621942</v>
      </c>
      <c r="G227" s="48">
        <v>-6.7000000000000002E-3</v>
      </c>
    </row>
    <row r="228" spans="1:7" x14ac:dyDescent="0.3">
      <c r="A228" s="45">
        <v>45789</v>
      </c>
      <c r="B228" s="47">
        <v>359.45</v>
      </c>
      <c r="C228" s="46">
        <v>338</v>
      </c>
      <c r="D228" s="46">
        <v>362.9</v>
      </c>
      <c r="E228" s="46">
        <v>337</v>
      </c>
      <c r="F228" s="46">
        <v>13898275</v>
      </c>
      <c r="G228" s="48">
        <v>0.1125</v>
      </c>
    </row>
    <row r="229" spans="1:7" x14ac:dyDescent="0.3">
      <c r="A229" s="45">
        <v>45786</v>
      </c>
      <c r="B229" s="47">
        <v>323.10000000000002</v>
      </c>
      <c r="C229" s="46">
        <v>320</v>
      </c>
      <c r="D229" s="46">
        <v>327.3</v>
      </c>
      <c r="E229" s="46">
        <v>317.5</v>
      </c>
      <c r="F229" s="46">
        <v>5304658</v>
      </c>
      <c r="G229" s="48">
        <v>-2.52E-2</v>
      </c>
    </row>
    <row r="230" spans="1:7" x14ac:dyDescent="0.3">
      <c r="A230" s="45">
        <v>45785</v>
      </c>
      <c r="B230" s="47">
        <v>331.45</v>
      </c>
      <c r="C230" s="46">
        <v>343.25</v>
      </c>
      <c r="D230" s="46">
        <v>346.2</v>
      </c>
      <c r="E230" s="46">
        <v>329</v>
      </c>
      <c r="F230" s="46">
        <v>3395213</v>
      </c>
      <c r="G230" s="48">
        <v>-2.5000000000000001E-2</v>
      </c>
    </row>
    <row r="231" spans="1:7" x14ac:dyDescent="0.3">
      <c r="A231" s="45">
        <v>45784</v>
      </c>
      <c r="B231" s="47">
        <v>339.95</v>
      </c>
      <c r="C231" s="46">
        <v>329.2</v>
      </c>
      <c r="D231" s="46">
        <v>342.55</v>
      </c>
      <c r="E231" s="46">
        <v>329.05</v>
      </c>
      <c r="F231" s="46">
        <v>6171128</v>
      </c>
      <c r="G231" s="48">
        <v>-4.7000000000000002E-3</v>
      </c>
    </row>
    <row r="232" spans="1:7" x14ac:dyDescent="0.3">
      <c r="A232" s="45">
        <v>45783</v>
      </c>
      <c r="B232" s="47">
        <v>341.55</v>
      </c>
      <c r="C232" s="46">
        <v>355</v>
      </c>
      <c r="D232" s="46">
        <v>356.45</v>
      </c>
      <c r="E232" s="46">
        <v>339.3</v>
      </c>
      <c r="F232" s="46">
        <v>3591336</v>
      </c>
      <c r="G232" s="48">
        <v>-3.6900000000000002E-2</v>
      </c>
    </row>
    <row r="233" spans="1:7" x14ac:dyDescent="0.3">
      <c r="A233" s="45">
        <v>45782</v>
      </c>
      <c r="B233" s="47">
        <v>354.65</v>
      </c>
      <c r="C233" s="46">
        <v>355.1</v>
      </c>
      <c r="D233" s="46">
        <v>358.95</v>
      </c>
      <c r="E233" s="46">
        <v>352.65</v>
      </c>
      <c r="F233" s="46">
        <v>3179424</v>
      </c>
      <c r="G233" s="48">
        <v>7.0000000000000001E-3</v>
      </c>
    </row>
    <row r="234" spans="1:7" x14ac:dyDescent="0.3">
      <c r="A234" s="45">
        <v>45779</v>
      </c>
      <c r="B234" s="47">
        <v>352.2</v>
      </c>
      <c r="C234" s="46">
        <v>349.8</v>
      </c>
      <c r="D234" s="46">
        <v>365.65</v>
      </c>
      <c r="E234" s="46">
        <v>349.7</v>
      </c>
      <c r="F234" s="46">
        <v>9217850</v>
      </c>
      <c r="G234" s="48">
        <v>6.8999999999999999E-3</v>
      </c>
    </row>
    <row r="235" spans="1:7" x14ac:dyDescent="0.3">
      <c r="A235" s="45">
        <v>45777</v>
      </c>
      <c r="B235" s="47">
        <v>349.8</v>
      </c>
      <c r="C235" s="46">
        <v>360</v>
      </c>
      <c r="D235" s="46">
        <v>360</v>
      </c>
      <c r="E235" s="46">
        <v>345.1</v>
      </c>
      <c r="F235" s="46">
        <v>3009130</v>
      </c>
      <c r="G235" s="48">
        <v>-2.9499999999999998E-2</v>
      </c>
    </row>
    <row r="236" spans="1:7" x14ac:dyDescent="0.3">
      <c r="A236" s="45">
        <v>45776</v>
      </c>
      <c r="B236" s="47">
        <v>360.45</v>
      </c>
      <c r="C236" s="46">
        <v>362.65</v>
      </c>
      <c r="D236" s="46">
        <v>366.9</v>
      </c>
      <c r="E236" s="46">
        <v>359.05</v>
      </c>
      <c r="F236" s="46">
        <v>3130264</v>
      </c>
      <c r="G236" s="48">
        <v>-2.0999999999999999E-3</v>
      </c>
    </row>
    <row r="237" spans="1:7" x14ac:dyDescent="0.3">
      <c r="A237" s="45">
        <v>45775</v>
      </c>
      <c r="B237" s="47">
        <v>361.2</v>
      </c>
      <c r="C237" s="46">
        <v>356.5</v>
      </c>
      <c r="D237" s="46">
        <v>365.45</v>
      </c>
      <c r="E237" s="46">
        <v>354.15</v>
      </c>
      <c r="F237" s="46">
        <v>4768768</v>
      </c>
      <c r="G237" s="48">
        <v>0</v>
      </c>
    </row>
    <row r="238" spans="1:7" x14ac:dyDescent="0.3">
      <c r="A238" s="45">
        <v>45772</v>
      </c>
      <c r="B238" s="47">
        <v>361.2</v>
      </c>
      <c r="C238" s="46">
        <v>372.5</v>
      </c>
      <c r="D238" s="46">
        <v>373</v>
      </c>
      <c r="E238" s="46">
        <v>354.9</v>
      </c>
      <c r="F238" s="46">
        <v>6857970</v>
      </c>
      <c r="G238" s="48">
        <v>-2.6800000000000001E-2</v>
      </c>
    </row>
    <row r="239" spans="1:7" x14ac:dyDescent="0.3">
      <c r="A239" s="45">
        <v>45771</v>
      </c>
      <c r="B239" s="47">
        <v>371.15</v>
      </c>
      <c r="C239" s="46">
        <v>373.9</v>
      </c>
      <c r="D239" s="46">
        <v>384</v>
      </c>
      <c r="E239" s="46">
        <v>370</v>
      </c>
      <c r="F239" s="46">
        <v>7078638</v>
      </c>
      <c r="G239" s="48">
        <v>-7.4000000000000003E-3</v>
      </c>
    </row>
    <row r="240" spans="1:7" x14ac:dyDescent="0.3">
      <c r="A240" s="45">
        <v>45770</v>
      </c>
      <c r="B240" s="47">
        <v>373.9</v>
      </c>
      <c r="C240" s="46">
        <v>376</v>
      </c>
      <c r="D240" s="46">
        <v>377.3</v>
      </c>
      <c r="E240" s="46">
        <v>365.5</v>
      </c>
      <c r="F240" s="46">
        <v>5191977</v>
      </c>
      <c r="G240" s="48">
        <v>2.9999999999999997E-4</v>
      </c>
    </row>
    <row r="241" spans="1:7" x14ac:dyDescent="0.3">
      <c r="A241" s="45">
        <v>45769</v>
      </c>
      <c r="B241" s="47">
        <v>373.8</v>
      </c>
      <c r="C241" s="46">
        <v>377</v>
      </c>
      <c r="D241" s="46">
        <v>382.45</v>
      </c>
      <c r="E241" s="46">
        <v>372</v>
      </c>
      <c r="F241" s="46">
        <v>5066546</v>
      </c>
      <c r="G241" s="48">
        <v>-3.3E-3</v>
      </c>
    </row>
    <row r="242" spans="1:7" x14ac:dyDescent="0.3">
      <c r="A242" s="45">
        <v>45768</v>
      </c>
      <c r="B242" s="47">
        <v>375.05</v>
      </c>
      <c r="C242" s="46">
        <v>372</v>
      </c>
      <c r="D242" s="46">
        <v>377.5</v>
      </c>
      <c r="E242" s="46">
        <v>368.3</v>
      </c>
      <c r="F242" s="46">
        <v>5196338</v>
      </c>
      <c r="G242" s="48">
        <v>1.1299999999999999E-2</v>
      </c>
    </row>
    <row r="243" spans="1:7" x14ac:dyDescent="0.3">
      <c r="A243" s="45">
        <v>45764</v>
      </c>
      <c r="B243" s="47">
        <v>370.85</v>
      </c>
      <c r="C243" s="46">
        <v>365</v>
      </c>
      <c r="D243" s="46">
        <v>374.25</v>
      </c>
      <c r="E243" s="46">
        <v>362.4</v>
      </c>
      <c r="F243" s="46">
        <v>6203259</v>
      </c>
      <c r="G243" s="48">
        <v>1.04E-2</v>
      </c>
    </row>
    <row r="244" spans="1:7" x14ac:dyDescent="0.3">
      <c r="A244" s="45">
        <v>45763</v>
      </c>
      <c r="B244" s="47">
        <v>367.05</v>
      </c>
      <c r="C244" s="46">
        <v>362</v>
      </c>
      <c r="D244" s="46">
        <v>369.7</v>
      </c>
      <c r="E244" s="46">
        <v>359.15</v>
      </c>
      <c r="F244" s="46">
        <v>6672237</v>
      </c>
      <c r="G244" s="48">
        <v>1.7299999999999999E-2</v>
      </c>
    </row>
    <row r="245" spans="1:7" x14ac:dyDescent="0.3">
      <c r="A245" s="45">
        <v>45762</v>
      </c>
      <c r="B245" s="47">
        <v>360.8</v>
      </c>
      <c r="C245" s="46">
        <v>351</v>
      </c>
      <c r="D245" s="46">
        <v>362</v>
      </c>
      <c r="E245" s="46">
        <v>350.05</v>
      </c>
      <c r="F245" s="46">
        <v>6028677</v>
      </c>
      <c r="G245" s="48">
        <v>4.19E-2</v>
      </c>
    </row>
    <row r="246" spans="1:7" x14ac:dyDescent="0.3">
      <c r="A246" s="45">
        <v>45758</v>
      </c>
      <c r="B246" s="47">
        <v>346.3</v>
      </c>
      <c r="C246" s="46">
        <v>345</v>
      </c>
      <c r="D246" s="46">
        <v>348.35</v>
      </c>
      <c r="E246" s="46">
        <v>340.2</v>
      </c>
      <c r="F246" s="46">
        <v>5038895</v>
      </c>
      <c r="G246" s="48">
        <v>2.5600000000000001E-2</v>
      </c>
    </row>
    <row r="247" spans="1:7" x14ac:dyDescent="0.3">
      <c r="A247" s="45">
        <v>45756</v>
      </c>
      <c r="B247" s="47">
        <v>337.65</v>
      </c>
      <c r="C247" s="46">
        <v>343.85</v>
      </c>
      <c r="D247" s="46">
        <v>347</v>
      </c>
      <c r="E247" s="46">
        <v>336.05</v>
      </c>
      <c r="F247" s="46">
        <v>3740535</v>
      </c>
      <c r="G247" s="48">
        <v>-1.95E-2</v>
      </c>
    </row>
    <row r="248" spans="1:7" x14ac:dyDescent="0.3">
      <c r="A248" s="45">
        <v>45755</v>
      </c>
      <c r="B248" s="47">
        <v>344.35</v>
      </c>
      <c r="C248" s="46">
        <v>347.85</v>
      </c>
      <c r="D248" s="46">
        <v>348.95</v>
      </c>
      <c r="E248" s="46">
        <v>338.8</v>
      </c>
      <c r="F248" s="46">
        <v>4587642</v>
      </c>
      <c r="G248" s="48">
        <v>2.5000000000000001E-2</v>
      </c>
    </row>
    <row r="249" spans="1:7" x14ac:dyDescent="0.3">
      <c r="A249" s="45">
        <v>45754</v>
      </c>
      <c r="B249" s="47">
        <v>335.95</v>
      </c>
      <c r="C249" s="46">
        <v>305</v>
      </c>
      <c r="D249" s="46">
        <v>340</v>
      </c>
      <c r="E249" s="46">
        <v>305</v>
      </c>
      <c r="F249" s="46">
        <v>8638161</v>
      </c>
      <c r="G249" s="48">
        <v>-4.1000000000000002E-2</v>
      </c>
    </row>
    <row r="250" spans="1:7" x14ac:dyDescent="0.3">
      <c r="A250" s="45">
        <v>45751</v>
      </c>
      <c r="B250" s="47">
        <v>350.3</v>
      </c>
      <c r="C250" s="46">
        <v>357.95</v>
      </c>
      <c r="D250" s="46">
        <v>360.7</v>
      </c>
      <c r="E250" s="46">
        <v>344.15</v>
      </c>
      <c r="F250" s="46">
        <v>5639050</v>
      </c>
      <c r="G250" s="48">
        <v>-2.63E-2</v>
      </c>
    </row>
    <row r="251" spans="1:7" x14ac:dyDescent="0.3">
      <c r="A251" s="45">
        <v>45750</v>
      </c>
      <c r="B251" s="47">
        <v>359.75</v>
      </c>
      <c r="C251" s="46">
        <v>351</v>
      </c>
      <c r="D251" s="46">
        <v>365</v>
      </c>
      <c r="E251" s="46">
        <v>351</v>
      </c>
      <c r="F251" s="46">
        <v>6036464</v>
      </c>
      <c r="G251" s="48">
        <v>3.3E-3</v>
      </c>
    </row>
    <row r="252" spans="1:7" x14ac:dyDescent="0.3">
      <c r="A252" s="45">
        <v>45749</v>
      </c>
      <c r="B252" s="47">
        <v>358.55</v>
      </c>
      <c r="C252" s="46">
        <v>350.6</v>
      </c>
      <c r="D252" s="46">
        <v>359.95</v>
      </c>
      <c r="E252" s="46">
        <v>342</v>
      </c>
      <c r="F252" s="46">
        <v>7026372</v>
      </c>
      <c r="G252" s="48">
        <v>2.41E-2</v>
      </c>
    </row>
    <row r="253" spans="1:7" x14ac:dyDescent="0.3">
      <c r="A253" s="45">
        <v>45748</v>
      </c>
      <c r="B253" s="47">
        <v>350.1</v>
      </c>
      <c r="C253" s="46">
        <v>351.45</v>
      </c>
      <c r="D253" s="46">
        <v>356</v>
      </c>
      <c r="E253" s="46">
        <v>346.6</v>
      </c>
      <c r="F253" s="46">
        <v>5049493</v>
      </c>
      <c r="G253" s="48">
        <v>-5.0000000000000001E-3</v>
      </c>
    </row>
    <row r="254" spans="1:7" x14ac:dyDescent="0.3">
      <c r="A254" s="45">
        <v>45744</v>
      </c>
      <c r="B254" s="47">
        <v>351.85</v>
      </c>
      <c r="C254" s="46">
        <v>356.95</v>
      </c>
      <c r="D254" s="46">
        <v>367.2</v>
      </c>
      <c r="E254" s="46">
        <v>350.5</v>
      </c>
      <c r="F254" s="46">
        <v>7134693</v>
      </c>
      <c r="G254" s="48">
        <v>-7.9000000000000008E-3</v>
      </c>
    </row>
    <row r="255" spans="1:7" x14ac:dyDescent="0.3">
      <c r="A255" s="45">
        <v>45743</v>
      </c>
      <c r="B255" s="47">
        <v>354.65</v>
      </c>
      <c r="C255" s="46">
        <v>354</v>
      </c>
      <c r="D255" s="46">
        <v>362.5</v>
      </c>
      <c r="E255" s="46">
        <v>353.3</v>
      </c>
      <c r="F255" s="46">
        <v>7997212</v>
      </c>
      <c r="G255" s="48">
        <v>-2.0799999999999999E-2</v>
      </c>
    </row>
    <row r="256" spans="1:7" x14ac:dyDescent="0.3">
      <c r="A256" s="45">
        <v>45742</v>
      </c>
      <c r="B256" s="47">
        <v>362.2</v>
      </c>
      <c r="C256" s="46">
        <v>371.7</v>
      </c>
      <c r="D256" s="46">
        <v>371.8</v>
      </c>
      <c r="E256" s="46">
        <v>360.25</v>
      </c>
      <c r="F256" s="46">
        <v>6826431</v>
      </c>
      <c r="G256" s="48">
        <v>-2.1999999999999999E-2</v>
      </c>
    </row>
    <row r="257" spans="1:7" x14ac:dyDescent="0.3">
      <c r="A257" s="45">
        <v>45741</v>
      </c>
      <c r="B257" s="47">
        <v>370.35</v>
      </c>
      <c r="C257" s="46">
        <v>379</v>
      </c>
      <c r="D257" s="46">
        <v>383.95</v>
      </c>
      <c r="E257" s="46">
        <v>365.45</v>
      </c>
      <c r="F257" s="46">
        <v>12419010</v>
      </c>
      <c r="G257" s="48">
        <v>-3.2000000000000002E-3</v>
      </c>
    </row>
    <row r="258" spans="1:7" x14ac:dyDescent="0.3">
      <c r="A258" s="45">
        <v>45740</v>
      </c>
      <c r="B258" s="47">
        <v>371.55</v>
      </c>
      <c r="C258" s="46">
        <v>365</v>
      </c>
      <c r="D258" s="46">
        <v>379.75</v>
      </c>
      <c r="E258" s="46">
        <v>364.65</v>
      </c>
      <c r="F258" s="46">
        <v>15714495</v>
      </c>
      <c r="G258" s="48">
        <v>2.8199999999999999E-2</v>
      </c>
    </row>
    <row r="259" spans="1:7" x14ac:dyDescent="0.3">
      <c r="A259" s="45">
        <v>45737</v>
      </c>
      <c r="B259" s="47">
        <v>361.35</v>
      </c>
      <c r="C259" s="46">
        <v>360.2</v>
      </c>
      <c r="D259" s="46">
        <v>374</v>
      </c>
      <c r="E259" s="46">
        <v>352.55</v>
      </c>
      <c r="F259" s="46">
        <v>17632927</v>
      </c>
      <c r="G259" s="48">
        <v>9.5999999999999992E-3</v>
      </c>
    </row>
    <row r="260" spans="1:7" x14ac:dyDescent="0.3">
      <c r="A260" s="45">
        <v>45736</v>
      </c>
      <c r="B260" s="47">
        <v>357.9</v>
      </c>
      <c r="C260" s="46">
        <v>357.5</v>
      </c>
      <c r="D260" s="46">
        <v>366.75</v>
      </c>
      <c r="E260" s="46">
        <v>351.5</v>
      </c>
      <c r="F260" s="46">
        <v>13396119</v>
      </c>
      <c r="G260" s="48">
        <v>1.2E-2</v>
      </c>
    </row>
    <row r="261" spans="1:7" x14ac:dyDescent="0.3">
      <c r="A261" s="45">
        <v>45735</v>
      </c>
      <c r="B261" s="47">
        <v>353.65</v>
      </c>
      <c r="C261" s="46">
        <v>334.6</v>
      </c>
      <c r="D261" s="46">
        <v>361.95</v>
      </c>
      <c r="E261" s="46">
        <v>334</v>
      </c>
      <c r="F261" s="46">
        <v>22821539</v>
      </c>
      <c r="G261" s="48">
        <v>6.1499999999999999E-2</v>
      </c>
    </row>
    <row r="262" spans="1:7" x14ac:dyDescent="0.3">
      <c r="A262" s="45">
        <v>45734</v>
      </c>
      <c r="B262" s="47">
        <v>333.15</v>
      </c>
      <c r="C262" s="46">
        <v>331</v>
      </c>
      <c r="D262" s="46">
        <v>335.4</v>
      </c>
      <c r="E262" s="46">
        <v>329.25</v>
      </c>
      <c r="F262" s="46">
        <v>5337073</v>
      </c>
      <c r="G262" s="48">
        <v>1.43E-2</v>
      </c>
    </row>
    <row r="263" spans="1:7" x14ac:dyDescent="0.3">
      <c r="A263" s="45">
        <v>45733</v>
      </c>
      <c r="B263" s="47">
        <v>328.45</v>
      </c>
      <c r="C263" s="46">
        <v>330.5</v>
      </c>
      <c r="D263" s="46">
        <v>334.2</v>
      </c>
      <c r="E263" s="46">
        <v>325.35000000000002</v>
      </c>
      <c r="F263" s="46">
        <v>5348111</v>
      </c>
      <c r="G263" s="48">
        <v>-2.7000000000000001E-3</v>
      </c>
    </row>
    <row r="264" spans="1:7" x14ac:dyDescent="0.3">
      <c r="A264" s="45">
        <v>45729</v>
      </c>
      <c r="B264" s="47">
        <v>329.35</v>
      </c>
      <c r="C264" s="46">
        <v>336</v>
      </c>
      <c r="D264" s="46">
        <v>336.35</v>
      </c>
      <c r="E264" s="46">
        <v>327.55</v>
      </c>
      <c r="F264" s="46">
        <v>5491120</v>
      </c>
      <c r="G264" s="48">
        <v>-1.1900000000000001E-2</v>
      </c>
    </row>
    <row r="265" spans="1:7" x14ac:dyDescent="0.3">
      <c r="A265" s="45">
        <v>45728</v>
      </c>
      <c r="B265" s="47">
        <v>333.3</v>
      </c>
      <c r="C265" s="46">
        <v>340</v>
      </c>
      <c r="D265" s="46">
        <v>342</v>
      </c>
      <c r="E265" s="46">
        <v>329</v>
      </c>
      <c r="F265" s="46">
        <v>8658207</v>
      </c>
      <c r="G265" s="48">
        <v>8.0000000000000002E-3</v>
      </c>
    </row>
    <row r="266" spans="1:7" x14ac:dyDescent="0.3">
      <c r="A266" s="45">
        <v>45727</v>
      </c>
      <c r="B266" s="47">
        <v>330.65</v>
      </c>
      <c r="C266" s="46">
        <v>326.05</v>
      </c>
      <c r="D266" s="46">
        <v>333.45</v>
      </c>
      <c r="E266" s="46">
        <v>322.05</v>
      </c>
      <c r="F266" s="46">
        <v>8033534</v>
      </c>
      <c r="G266" s="48">
        <v>-1.4999999999999999E-2</v>
      </c>
    </row>
    <row r="267" spans="1:7" x14ac:dyDescent="0.3">
      <c r="A267" s="45">
        <v>45726</v>
      </c>
      <c r="B267" s="47">
        <v>335.7</v>
      </c>
      <c r="C267" s="46">
        <v>343</v>
      </c>
      <c r="D267" s="46">
        <v>349</v>
      </c>
      <c r="E267" s="46">
        <v>333.95</v>
      </c>
      <c r="F267" s="46">
        <v>6498796</v>
      </c>
      <c r="G267" s="48">
        <v>-1.7000000000000001E-2</v>
      </c>
    </row>
    <row r="268" spans="1:7" x14ac:dyDescent="0.3">
      <c r="A268" s="45">
        <v>45723</v>
      </c>
      <c r="B268" s="47">
        <v>341.5</v>
      </c>
      <c r="C268" s="46">
        <v>340</v>
      </c>
      <c r="D268" s="46">
        <v>350.65</v>
      </c>
      <c r="E268" s="46">
        <v>335</v>
      </c>
      <c r="F268" s="46">
        <v>18401980</v>
      </c>
      <c r="G268" s="48">
        <v>1.17E-2</v>
      </c>
    </row>
    <row r="269" spans="1:7" x14ac:dyDescent="0.3">
      <c r="A269" s="45">
        <v>45722</v>
      </c>
      <c r="B269" s="47">
        <v>337.55</v>
      </c>
      <c r="C269" s="46">
        <v>341</v>
      </c>
      <c r="D269" s="46">
        <v>346.5</v>
      </c>
      <c r="E269" s="46">
        <v>333.5</v>
      </c>
      <c r="F269" s="46">
        <v>12571655</v>
      </c>
      <c r="G269" s="48">
        <v>3.8999999999999998E-3</v>
      </c>
    </row>
    <row r="270" spans="1:7" x14ac:dyDescent="0.3">
      <c r="A270" s="45">
        <v>45721</v>
      </c>
      <c r="B270" s="47">
        <v>336.25</v>
      </c>
      <c r="C270" s="46">
        <v>333.4</v>
      </c>
      <c r="D270" s="46">
        <v>351.4</v>
      </c>
      <c r="E270" s="46">
        <v>330.3</v>
      </c>
      <c r="F270" s="46">
        <v>28399265</v>
      </c>
      <c r="G270" s="48">
        <v>3.1E-2</v>
      </c>
    </row>
    <row r="271" spans="1:7" x14ac:dyDescent="0.3">
      <c r="A271" s="45">
        <v>45720</v>
      </c>
      <c r="B271" s="47">
        <v>326.14999999999998</v>
      </c>
      <c r="C271" s="46">
        <v>319.45</v>
      </c>
      <c r="D271" s="46">
        <v>339.3</v>
      </c>
      <c r="E271" s="46">
        <v>318.05</v>
      </c>
      <c r="F271" s="46">
        <v>15287648</v>
      </c>
      <c r="G271" s="48">
        <v>7.9000000000000008E-3</v>
      </c>
    </row>
    <row r="272" spans="1:7" x14ac:dyDescent="0.3">
      <c r="A272" s="45">
        <v>45719</v>
      </c>
      <c r="B272" s="47">
        <v>323.60000000000002</v>
      </c>
      <c r="C272" s="46">
        <v>333.45</v>
      </c>
      <c r="D272" s="46">
        <v>342</v>
      </c>
      <c r="E272" s="46">
        <v>310.3</v>
      </c>
      <c r="F272" s="46">
        <v>16542018</v>
      </c>
      <c r="G272" s="48">
        <v>-2.6499999999999999E-2</v>
      </c>
    </row>
    <row r="273" spans="1:7" x14ac:dyDescent="0.3">
      <c r="A273" s="45">
        <v>45716</v>
      </c>
      <c r="B273" s="47">
        <v>332.4</v>
      </c>
      <c r="C273" s="46">
        <v>343.95</v>
      </c>
      <c r="D273" s="46">
        <v>350.15</v>
      </c>
      <c r="E273" s="46">
        <v>328</v>
      </c>
      <c r="F273" s="46">
        <v>12212186</v>
      </c>
      <c r="G273" s="48">
        <v>-5.04E-2</v>
      </c>
    </row>
    <row r="274" spans="1:7" x14ac:dyDescent="0.3">
      <c r="A274" s="45">
        <v>45715</v>
      </c>
      <c r="B274" s="47">
        <v>350.05</v>
      </c>
      <c r="C274" s="46">
        <v>363.05</v>
      </c>
      <c r="D274" s="46">
        <v>364.7</v>
      </c>
      <c r="E274" s="46">
        <v>347.4</v>
      </c>
      <c r="F274" s="46">
        <v>5933298</v>
      </c>
      <c r="G274" s="48">
        <v>-3.6999999999999998E-2</v>
      </c>
    </row>
    <row r="275" spans="1:7" x14ac:dyDescent="0.3">
      <c r="A275" s="45">
        <v>45713</v>
      </c>
      <c r="B275" s="47">
        <v>363.5</v>
      </c>
      <c r="C275" s="46">
        <v>363.15</v>
      </c>
      <c r="D275" s="46">
        <v>370.9</v>
      </c>
      <c r="E275" s="46">
        <v>360.7</v>
      </c>
      <c r="F275" s="46">
        <v>7546931</v>
      </c>
      <c r="G275" s="48">
        <v>-1.8E-3</v>
      </c>
    </row>
    <row r="276" spans="1:7" x14ac:dyDescent="0.3">
      <c r="A276" s="45">
        <v>45712</v>
      </c>
      <c r="B276" s="47">
        <v>364.15</v>
      </c>
      <c r="C276" s="46">
        <v>364.95</v>
      </c>
      <c r="D276" s="46">
        <v>369.4</v>
      </c>
      <c r="E276" s="46">
        <v>359.1</v>
      </c>
      <c r="F276" s="46">
        <v>10785069</v>
      </c>
      <c r="G276" s="48">
        <v>-2.0299999999999999E-2</v>
      </c>
    </row>
    <row r="277" spans="1:7" x14ac:dyDescent="0.3">
      <c r="A277" s="45">
        <v>45709</v>
      </c>
      <c r="B277" s="47">
        <v>371.7</v>
      </c>
      <c r="C277" s="46">
        <v>377.15</v>
      </c>
      <c r="D277" s="46">
        <v>393</v>
      </c>
      <c r="E277" s="46">
        <v>367.1</v>
      </c>
      <c r="F277" s="46">
        <v>20755098</v>
      </c>
      <c r="G277" s="48">
        <v>-2.58E-2</v>
      </c>
    </row>
    <row r="278" spans="1:7" x14ac:dyDescent="0.3">
      <c r="A278" s="45">
        <v>45708</v>
      </c>
      <c r="B278" s="47">
        <v>381.55</v>
      </c>
      <c r="C278" s="46">
        <v>371.4</v>
      </c>
      <c r="D278" s="46">
        <v>384.25</v>
      </c>
      <c r="E278" s="46">
        <v>361.7</v>
      </c>
      <c r="F278" s="46">
        <v>27929863</v>
      </c>
      <c r="G278" s="48">
        <v>1.2500000000000001E-2</v>
      </c>
    </row>
    <row r="279" spans="1:7" x14ac:dyDescent="0.3">
      <c r="A279" s="45">
        <v>45707</v>
      </c>
      <c r="B279" s="47">
        <v>376.85</v>
      </c>
      <c r="C279" s="46">
        <v>332</v>
      </c>
      <c r="D279" s="46">
        <v>384.25</v>
      </c>
      <c r="E279" s="46">
        <v>329.3</v>
      </c>
      <c r="F279" s="46">
        <v>55921698</v>
      </c>
      <c r="G279" s="48">
        <v>0.1305</v>
      </c>
    </row>
    <row r="280" spans="1:7" x14ac:dyDescent="0.3">
      <c r="A280" s="45">
        <v>45706</v>
      </c>
      <c r="B280" s="47">
        <v>333.35</v>
      </c>
      <c r="C280" s="46">
        <v>342.45</v>
      </c>
      <c r="D280" s="46">
        <v>343.25</v>
      </c>
      <c r="E280" s="46">
        <v>325.14999999999998</v>
      </c>
      <c r="F280" s="46">
        <v>8430180</v>
      </c>
      <c r="G280" s="48">
        <v>-2.6599999999999999E-2</v>
      </c>
    </row>
    <row r="281" spans="1:7" x14ac:dyDescent="0.3">
      <c r="A281" s="45">
        <v>45705</v>
      </c>
      <c r="B281" s="47">
        <v>342.45</v>
      </c>
      <c r="C281" s="46">
        <v>340</v>
      </c>
      <c r="D281" s="46">
        <v>354.8</v>
      </c>
      <c r="E281" s="46">
        <v>332.55</v>
      </c>
      <c r="F281" s="46">
        <v>13437460</v>
      </c>
      <c r="G281" s="48">
        <v>-4.8500000000000001E-2</v>
      </c>
    </row>
    <row r="282" spans="1:7" x14ac:dyDescent="0.3">
      <c r="A282" s="45">
        <v>45702</v>
      </c>
      <c r="B282" s="47">
        <v>359.9</v>
      </c>
      <c r="C282" s="46">
        <v>380</v>
      </c>
      <c r="D282" s="46">
        <v>381.95</v>
      </c>
      <c r="E282" s="46">
        <v>357</v>
      </c>
      <c r="F282" s="46">
        <v>6918593</v>
      </c>
      <c r="G282" s="48">
        <v>-5.11E-2</v>
      </c>
    </row>
    <row r="283" spans="1:7" x14ac:dyDescent="0.3">
      <c r="A283" s="45">
        <v>45701</v>
      </c>
      <c r="B283" s="47">
        <v>379.3</v>
      </c>
      <c r="C283" s="46">
        <v>375</v>
      </c>
      <c r="D283" s="46">
        <v>387.4</v>
      </c>
      <c r="E283" s="46">
        <v>366.05</v>
      </c>
      <c r="F283" s="46">
        <v>9279991</v>
      </c>
      <c r="G283" s="48">
        <v>2.06E-2</v>
      </c>
    </row>
    <row r="284" spans="1:7" x14ac:dyDescent="0.3">
      <c r="A284" s="45">
        <v>45700</v>
      </c>
      <c r="B284" s="47">
        <v>371.65</v>
      </c>
      <c r="C284" s="46">
        <v>367.95</v>
      </c>
      <c r="D284" s="46">
        <v>377.15</v>
      </c>
      <c r="E284" s="46">
        <v>342</v>
      </c>
      <c r="F284" s="46">
        <v>14383719</v>
      </c>
      <c r="G284" s="48">
        <v>5.7999999999999996E-3</v>
      </c>
    </row>
    <row r="285" spans="1:7" x14ac:dyDescent="0.3">
      <c r="A285" s="45">
        <v>45699</v>
      </c>
      <c r="B285" s="47">
        <v>369.5</v>
      </c>
      <c r="C285" s="46">
        <v>383</v>
      </c>
      <c r="D285" s="46">
        <v>385.75</v>
      </c>
      <c r="E285" s="46">
        <v>367</v>
      </c>
      <c r="F285" s="46">
        <v>5917977</v>
      </c>
      <c r="G285" s="48">
        <v>-3.1300000000000001E-2</v>
      </c>
    </row>
    <row r="286" spans="1:7" x14ac:dyDescent="0.3">
      <c r="A286" s="45">
        <v>45698</v>
      </c>
      <c r="B286" s="47">
        <v>381.45</v>
      </c>
      <c r="C286" s="46">
        <v>395.1</v>
      </c>
      <c r="D286" s="46">
        <v>399.1</v>
      </c>
      <c r="E286" s="46">
        <v>378.65</v>
      </c>
      <c r="F286" s="46">
        <v>6239370</v>
      </c>
      <c r="G286" s="48">
        <v>-3.44E-2</v>
      </c>
    </row>
    <row r="287" spans="1:7" x14ac:dyDescent="0.3">
      <c r="A287" s="45">
        <v>45695</v>
      </c>
      <c r="B287" s="47">
        <v>395.05</v>
      </c>
      <c r="C287" s="46">
        <v>401</v>
      </c>
      <c r="D287" s="46">
        <v>403</v>
      </c>
      <c r="E287" s="46">
        <v>393.75</v>
      </c>
      <c r="F287" s="46">
        <v>4897511</v>
      </c>
      <c r="G287" s="48">
        <v>-1.9800000000000002E-2</v>
      </c>
    </row>
    <row r="288" spans="1:7" x14ac:dyDescent="0.3">
      <c r="A288" s="45">
        <v>45694</v>
      </c>
      <c r="B288" s="47">
        <v>403.05</v>
      </c>
      <c r="C288" s="46">
        <v>406.4</v>
      </c>
      <c r="D288" s="46">
        <v>411.7</v>
      </c>
      <c r="E288" s="46">
        <v>401.7</v>
      </c>
      <c r="F288" s="46">
        <v>4336358</v>
      </c>
      <c r="G288" s="48">
        <v>-8.0000000000000002E-3</v>
      </c>
    </row>
    <row r="289" spans="1:7" x14ac:dyDescent="0.3">
      <c r="A289" s="45">
        <v>45693</v>
      </c>
      <c r="B289" s="47">
        <v>406.3</v>
      </c>
      <c r="C289" s="46">
        <v>411.6</v>
      </c>
      <c r="D289" s="46">
        <v>416.3</v>
      </c>
      <c r="E289" s="46">
        <v>404</v>
      </c>
      <c r="F289" s="46">
        <v>10360639</v>
      </c>
      <c r="G289" s="48">
        <v>1.55E-2</v>
      </c>
    </row>
    <row r="290" spans="1:7" x14ac:dyDescent="0.3">
      <c r="A290" s="45">
        <v>45692</v>
      </c>
      <c r="B290" s="47">
        <v>400.1</v>
      </c>
      <c r="C290" s="46">
        <v>416</v>
      </c>
      <c r="D290" s="46">
        <v>421.3</v>
      </c>
      <c r="E290" s="46">
        <v>394.7</v>
      </c>
      <c r="F290" s="46">
        <v>15907300</v>
      </c>
      <c r="G290" s="48">
        <v>-1.7299999999999999E-2</v>
      </c>
    </row>
    <row r="291" spans="1:7" x14ac:dyDescent="0.3">
      <c r="A291" s="45">
        <v>45691</v>
      </c>
      <c r="B291" s="47">
        <v>407.15</v>
      </c>
      <c r="C291" s="46">
        <v>415.15</v>
      </c>
      <c r="D291" s="46">
        <v>419.9</v>
      </c>
      <c r="E291" s="46">
        <v>398</v>
      </c>
      <c r="F291" s="46">
        <v>22386317</v>
      </c>
      <c r="G291" s="48">
        <v>-6.0900000000000003E-2</v>
      </c>
    </row>
    <row r="292" spans="1:7" x14ac:dyDescent="0.3">
      <c r="A292" s="45">
        <v>45689</v>
      </c>
      <c r="B292" s="47">
        <v>433.55</v>
      </c>
      <c r="C292" s="46">
        <v>485</v>
      </c>
      <c r="D292" s="46">
        <v>501.8</v>
      </c>
      <c r="E292" s="46">
        <v>428.2</v>
      </c>
      <c r="F292" s="46">
        <v>46000882</v>
      </c>
      <c r="G292" s="48">
        <v>-8.9800000000000005E-2</v>
      </c>
    </row>
    <row r="293" spans="1:7" x14ac:dyDescent="0.3">
      <c r="A293" s="45">
        <v>45688</v>
      </c>
      <c r="B293" s="47">
        <v>476.3</v>
      </c>
      <c r="C293" s="46">
        <v>440.85</v>
      </c>
      <c r="D293" s="46">
        <v>481.5</v>
      </c>
      <c r="E293" s="46">
        <v>436.25</v>
      </c>
      <c r="F293" s="46">
        <v>23858116</v>
      </c>
      <c r="G293" s="48">
        <v>9.0200000000000002E-2</v>
      </c>
    </row>
    <row r="294" spans="1:7" x14ac:dyDescent="0.3">
      <c r="A294" s="45">
        <v>45687</v>
      </c>
      <c r="B294" s="47">
        <v>436.9</v>
      </c>
      <c r="C294" s="46">
        <v>433</v>
      </c>
      <c r="D294" s="46">
        <v>444.5</v>
      </c>
      <c r="E294" s="46">
        <v>429.25</v>
      </c>
      <c r="F294" s="46">
        <v>10326411</v>
      </c>
      <c r="G294" s="48">
        <v>2.1600000000000001E-2</v>
      </c>
    </row>
    <row r="295" spans="1:7" x14ac:dyDescent="0.3">
      <c r="A295" s="45">
        <v>45686</v>
      </c>
      <c r="B295" s="47">
        <v>427.65</v>
      </c>
      <c r="C295" s="46">
        <v>410</v>
      </c>
      <c r="D295" s="46">
        <v>430.95</v>
      </c>
      <c r="E295" s="46">
        <v>408.05</v>
      </c>
      <c r="F295" s="46">
        <v>7673095</v>
      </c>
      <c r="G295" s="48">
        <v>4.9099999999999998E-2</v>
      </c>
    </row>
    <row r="296" spans="1:7" x14ac:dyDescent="0.3">
      <c r="A296" s="45">
        <v>45685</v>
      </c>
      <c r="B296" s="47">
        <v>407.65</v>
      </c>
      <c r="C296" s="46">
        <v>407</v>
      </c>
      <c r="D296" s="46">
        <v>414</v>
      </c>
      <c r="E296" s="46">
        <v>385.2</v>
      </c>
      <c r="F296" s="46">
        <v>8736571</v>
      </c>
      <c r="G296" s="48">
        <v>1.7000000000000001E-2</v>
      </c>
    </row>
    <row r="297" spans="1:7" x14ac:dyDescent="0.3">
      <c r="A297" s="45">
        <v>45684</v>
      </c>
      <c r="B297" s="47">
        <v>400.85</v>
      </c>
      <c r="C297" s="46">
        <v>400.1</v>
      </c>
      <c r="D297" s="46">
        <v>405.25</v>
      </c>
      <c r="E297" s="46">
        <v>390.2</v>
      </c>
      <c r="F297" s="46">
        <v>5467340</v>
      </c>
      <c r="G297" s="48">
        <v>-2.2599999999999999E-2</v>
      </c>
    </row>
    <row r="298" spans="1:7" x14ac:dyDescent="0.3">
      <c r="A298" s="45">
        <v>45681</v>
      </c>
      <c r="B298" s="47">
        <v>410.1</v>
      </c>
      <c r="C298" s="46">
        <v>419.95</v>
      </c>
      <c r="D298" s="46">
        <v>423</v>
      </c>
      <c r="E298" s="46">
        <v>408.6</v>
      </c>
      <c r="F298" s="46">
        <v>3895985</v>
      </c>
      <c r="G298" s="48">
        <v>-0.02</v>
      </c>
    </row>
    <row r="299" spans="1:7" x14ac:dyDescent="0.3">
      <c r="A299" s="45">
        <v>45680</v>
      </c>
      <c r="B299" s="47">
        <v>418.45</v>
      </c>
      <c r="C299" s="46">
        <v>408</v>
      </c>
      <c r="D299" s="46">
        <v>426.9</v>
      </c>
      <c r="E299" s="46">
        <v>405.55</v>
      </c>
      <c r="F299" s="46">
        <v>6083832</v>
      </c>
      <c r="G299" s="48">
        <v>2.5600000000000001E-2</v>
      </c>
    </row>
    <row r="300" spans="1:7" x14ac:dyDescent="0.3">
      <c r="A300" s="45">
        <v>45679</v>
      </c>
      <c r="B300" s="47">
        <v>408</v>
      </c>
      <c r="C300" s="46">
        <v>420.5</v>
      </c>
      <c r="D300" s="46">
        <v>423</v>
      </c>
      <c r="E300" s="46">
        <v>398.65</v>
      </c>
      <c r="F300" s="46">
        <v>5563380</v>
      </c>
      <c r="G300" s="48">
        <v>-2.6700000000000002E-2</v>
      </c>
    </row>
    <row r="301" spans="1:7" x14ac:dyDescent="0.3">
      <c r="A301" s="45">
        <v>45678</v>
      </c>
      <c r="B301" s="47">
        <v>419.2</v>
      </c>
      <c r="C301" s="46">
        <v>433</v>
      </c>
      <c r="D301" s="46">
        <v>435.7</v>
      </c>
      <c r="E301" s="46">
        <v>416.75</v>
      </c>
      <c r="F301" s="46">
        <v>7758398</v>
      </c>
      <c r="G301" s="48">
        <v>-2.87E-2</v>
      </c>
    </row>
    <row r="302" spans="1:7" x14ac:dyDescent="0.3">
      <c r="A302" s="45">
        <v>45677</v>
      </c>
      <c r="B302" s="47">
        <v>431.6</v>
      </c>
      <c r="C302" s="46">
        <v>429.2</v>
      </c>
      <c r="D302" s="46">
        <v>437.45</v>
      </c>
      <c r="E302" s="46">
        <v>416.1</v>
      </c>
      <c r="F302" s="46">
        <v>9464708</v>
      </c>
      <c r="G302" s="48">
        <v>1.2200000000000001E-2</v>
      </c>
    </row>
    <row r="303" spans="1:7" x14ac:dyDescent="0.3">
      <c r="A303" s="45">
        <v>45674</v>
      </c>
      <c r="B303" s="47">
        <v>426.4</v>
      </c>
      <c r="C303" s="46">
        <v>410</v>
      </c>
      <c r="D303" s="46">
        <v>437.8</v>
      </c>
      <c r="E303" s="46">
        <v>407</v>
      </c>
      <c r="F303" s="46">
        <v>24210278</v>
      </c>
      <c r="G303" s="48">
        <v>3.7100000000000001E-2</v>
      </c>
    </row>
    <row r="304" spans="1:7" x14ac:dyDescent="0.3">
      <c r="A304" s="45">
        <v>45673</v>
      </c>
      <c r="B304" s="47">
        <v>411.15</v>
      </c>
      <c r="C304" s="46">
        <v>391.85</v>
      </c>
      <c r="D304" s="46">
        <v>415.3</v>
      </c>
      <c r="E304" s="46">
        <v>385.85</v>
      </c>
      <c r="F304" s="46">
        <v>23382354</v>
      </c>
      <c r="G304" s="48">
        <v>0.1055</v>
      </c>
    </row>
    <row r="305" spans="1:7" x14ac:dyDescent="0.3">
      <c r="A305" s="45">
        <v>45672</v>
      </c>
      <c r="B305" s="47">
        <v>371.9</v>
      </c>
      <c r="C305" s="46">
        <v>380.1</v>
      </c>
      <c r="D305" s="46">
        <v>387</v>
      </c>
      <c r="E305" s="46">
        <v>370.55</v>
      </c>
      <c r="F305" s="46">
        <v>3567908</v>
      </c>
      <c r="G305" s="48">
        <v>-1.29E-2</v>
      </c>
    </row>
    <row r="306" spans="1:7" x14ac:dyDescent="0.3">
      <c r="A306" s="45">
        <v>45671</v>
      </c>
      <c r="B306" s="47">
        <v>376.75</v>
      </c>
      <c r="C306" s="46">
        <v>360.95</v>
      </c>
      <c r="D306" s="46">
        <v>378.95</v>
      </c>
      <c r="E306" s="46">
        <v>360.6</v>
      </c>
      <c r="F306" s="46">
        <v>6050286</v>
      </c>
      <c r="G306" s="48">
        <v>5.2499999999999998E-2</v>
      </c>
    </row>
    <row r="307" spans="1:7" x14ac:dyDescent="0.3">
      <c r="A307" s="45">
        <v>45670</v>
      </c>
      <c r="B307" s="47">
        <v>357.95</v>
      </c>
      <c r="C307" s="46">
        <v>381.95</v>
      </c>
      <c r="D307" s="46">
        <v>383.85</v>
      </c>
      <c r="E307" s="46">
        <v>355.5</v>
      </c>
      <c r="F307" s="46">
        <v>8523323</v>
      </c>
      <c r="G307" s="48">
        <v>-8.9899999999999994E-2</v>
      </c>
    </row>
    <row r="308" spans="1:7" x14ac:dyDescent="0.3">
      <c r="A308" s="45">
        <v>45667</v>
      </c>
      <c r="B308" s="47">
        <v>393.3</v>
      </c>
      <c r="C308" s="46">
        <v>405</v>
      </c>
      <c r="D308" s="46">
        <v>407.5</v>
      </c>
      <c r="E308" s="46">
        <v>391</v>
      </c>
      <c r="F308" s="46">
        <v>4129451</v>
      </c>
      <c r="G308" s="48">
        <v>-4.1399999999999999E-2</v>
      </c>
    </row>
    <row r="309" spans="1:7" x14ac:dyDescent="0.3">
      <c r="A309" s="45">
        <v>45666</v>
      </c>
      <c r="B309" s="47">
        <v>410.3</v>
      </c>
      <c r="C309" s="46">
        <v>416</v>
      </c>
      <c r="D309" s="46">
        <v>418.9</v>
      </c>
      <c r="E309" s="46">
        <v>409</v>
      </c>
      <c r="F309" s="46">
        <v>1712306</v>
      </c>
      <c r="G309" s="48">
        <v>-1.7000000000000001E-2</v>
      </c>
    </row>
    <row r="310" spans="1:7" x14ac:dyDescent="0.3">
      <c r="A310" s="45">
        <v>45665</v>
      </c>
      <c r="B310" s="47">
        <v>417.4</v>
      </c>
      <c r="C310" s="46">
        <v>420</v>
      </c>
      <c r="D310" s="46">
        <v>423.7</v>
      </c>
      <c r="E310" s="46">
        <v>412.55</v>
      </c>
      <c r="F310" s="46">
        <v>2899992</v>
      </c>
      <c r="G310" s="48">
        <v>3.0000000000000001E-3</v>
      </c>
    </row>
    <row r="311" spans="1:7" x14ac:dyDescent="0.3">
      <c r="A311" s="45">
        <v>45664</v>
      </c>
      <c r="B311" s="47">
        <v>416.15</v>
      </c>
      <c r="C311" s="46">
        <v>411</v>
      </c>
      <c r="D311" s="46">
        <v>418.95</v>
      </c>
      <c r="E311" s="46">
        <v>411</v>
      </c>
      <c r="F311" s="46">
        <v>2593957</v>
      </c>
      <c r="G311" s="48">
        <v>1.3899999999999999E-2</v>
      </c>
    </row>
    <row r="312" spans="1:7" x14ac:dyDescent="0.3">
      <c r="A312" s="45">
        <v>45663</v>
      </c>
      <c r="B312" s="47">
        <v>410.45</v>
      </c>
      <c r="C312" s="46">
        <v>434.6</v>
      </c>
      <c r="D312" s="46">
        <v>434.8</v>
      </c>
      <c r="E312" s="46">
        <v>408.4</v>
      </c>
      <c r="F312" s="46">
        <v>4405141</v>
      </c>
      <c r="G312" s="48">
        <v>-5.0099999999999999E-2</v>
      </c>
    </row>
    <row r="313" spans="1:7" x14ac:dyDescent="0.3">
      <c r="A313" s="45">
        <v>45660</v>
      </c>
      <c r="B313" s="47">
        <v>432.1</v>
      </c>
      <c r="C313" s="46">
        <v>430.4</v>
      </c>
      <c r="D313" s="46">
        <v>439.5</v>
      </c>
      <c r="E313" s="46">
        <v>430</v>
      </c>
      <c r="F313" s="46">
        <v>2543156</v>
      </c>
      <c r="G313" s="48">
        <v>5.8999999999999999E-3</v>
      </c>
    </row>
    <row r="314" spans="1:7" x14ac:dyDescent="0.3">
      <c r="A314" s="45">
        <v>45659</v>
      </c>
      <c r="B314" s="47">
        <v>429.55</v>
      </c>
      <c r="C314" s="46">
        <v>430.15</v>
      </c>
      <c r="D314" s="46">
        <v>432.7</v>
      </c>
      <c r="E314" s="46">
        <v>424.25</v>
      </c>
      <c r="F314" s="46">
        <v>2481062</v>
      </c>
      <c r="G314" s="48">
        <v>3.3999999999999998E-3</v>
      </c>
    </row>
    <row r="315" spans="1:7" x14ac:dyDescent="0.3">
      <c r="A315" s="45">
        <v>45658</v>
      </c>
      <c r="B315" s="47">
        <v>428.1</v>
      </c>
      <c r="C315" s="46">
        <v>425.65</v>
      </c>
      <c r="D315" s="46">
        <v>432.65</v>
      </c>
      <c r="E315" s="46">
        <v>421.4</v>
      </c>
      <c r="F315" s="46">
        <v>2926296</v>
      </c>
      <c r="G315" s="48">
        <v>1.2800000000000001E-2</v>
      </c>
    </row>
    <row r="316" spans="1:7" x14ac:dyDescent="0.3">
      <c r="A316" s="45">
        <v>45657</v>
      </c>
      <c r="B316" s="47">
        <v>422.7</v>
      </c>
      <c r="C316" s="46">
        <v>414</v>
      </c>
      <c r="D316" s="46">
        <v>439.7</v>
      </c>
      <c r="E316" s="46">
        <v>413.35</v>
      </c>
      <c r="F316" s="46">
        <v>12688227</v>
      </c>
      <c r="G316" s="48">
        <v>3.5299999999999998E-2</v>
      </c>
    </row>
    <row r="317" spans="1:7" x14ac:dyDescent="0.3">
      <c r="A317" s="45">
        <v>45656</v>
      </c>
      <c r="B317" s="47">
        <v>408.3</v>
      </c>
      <c r="C317" s="46">
        <v>425</v>
      </c>
      <c r="D317" s="46">
        <v>429.5</v>
      </c>
      <c r="E317" s="46">
        <v>404.4</v>
      </c>
      <c r="F317" s="46">
        <v>3813743</v>
      </c>
      <c r="G317" s="48">
        <v>-4.0500000000000001E-2</v>
      </c>
    </row>
    <row r="318" spans="1:7" x14ac:dyDescent="0.3">
      <c r="A318" s="45">
        <v>45653</v>
      </c>
      <c r="B318" s="47">
        <v>425.55</v>
      </c>
      <c r="C318" s="46">
        <v>427.7</v>
      </c>
      <c r="D318" s="46">
        <v>432.5</v>
      </c>
      <c r="E318" s="46">
        <v>424.1</v>
      </c>
      <c r="F318" s="46">
        <v>1604621</v>
      </c>
      <c r="G318" s="48">
        <v>-5.0000000000000001E-3</v>
      </c>
    </row>
    <row r="319" spans="1:7" x14ac:dyDescent="0.3">
      <c r="A319" s="45">
        <v>45652</v>
      </c>
      <c r="B319" s="47">
        <v>427.7</v>
      </c>
      <c r="C319" s="46">
        <v>429.75</v>
      </c>
      <c r="D319" s="46">
        <v>432.9</v>
      </c>
      <c r="E319" s="46">
        <v>425.25</v>
      </c>
      <c r="F319" s="46">
        <v>1428368</v>
      </c>
      <c r="G319" s="48">
        <v>-2E-3</v>
      </c>
    </row>
    <row r="320" spans="1:7" x14ac:dyDescent="0.3">
      <c r="A320" s="45">
        <v>45650</v>
      </c>
      <c r="B320" s="47">
        <v>428.55</v>
      </c>
      <c r="C320" s="46">
        <v>430</v>
      </c>
      <c r="D320" s="46">
        <v>434.9</v>
      </c>
      <c r="E320" s="46">
        <v>426.65</v>
      </c>
      <c r="F320" s="46">
        <v>1588615</v>
      </c>
      <c r="G320" s="48">
        <v>-2.3999999999999998E-3</v>
      </c>
    </row>
    <row r="321" spans="1:7" x14ac:dyDescent="0.3">
      <c r="A321" s="45">
        <v>45649</v>
      </c>
      <c r="B321" s="47">
        <v>429.6</v>
      </c>
      <c r="C321" s="46">
        <v>437.7</v>
      </c>
      <c r="D321" s="46">
        <v>442</v>
      </c>
      <c r="E321" s="46">
        <v>425.6</v>
      </c>
      <c r="F321" s="46">
        <v>2428886</v>
      </c>
      <c r="G321" s="48">
        <v>-8.3999999999999995E-3</v>
      </c>
    </row>
    <row r="322" spans="1:7" x14ac:dyDescent="0.3">
      <c r="A322" s="45">
        <v>45646</v>
      </c>
      <c r="B322" s="47">
        <v>433.25</v>
      </c>
      <c r="C322" s="46">
        <v>451.55</v>
      </c>
      <c r="D322" s="46">
        <v>453.6</v>
      </c>
      <c r="E322" s="46">
        <v>430.05</v>
      </c>
      <c r="F322" s="46">
        <v>2977111</v>
      </c>
      <c r="G322" s="48">
        <v>-3.39E-2</v>
      </c>
    </row>
    <row r="323" spans="1:7" x14ac:dyDescent="0.3">
      <c r="A323" s="45">
        <v>45645</v>
      </c>
      <c r="B323" s="47">
        <v>448.45</v>
      </c>
      <c r="C323" s="46">
        <v>438.5</v>
      </c>
      <c r="D323" s="46">
        <v>450</v>
      </c>
      <c r="E323" s="46">
        <v>438</v>
      </c>
      <c r="F323" s="46">
        <v>2481062</v>
      </c>
      <c r="G323" s="48">
        <v>-1.9699999999999999E-2</v>
      </c>
    </row>
    <row r="324" spans="1:7" x14ac:dyDescent="0.3">
      <c r="A324" s="45">
        <v>45644</v>
      </c>
      <c r="B324" s="47">
        <v>457.45</v>
      </c>
      <c r="C324" s="46">
        <v>466.85</v>
      </c>
      <c r="D324" s="46">
        <v>466.9</v>
      </c>
      <c r="E324" s="46">
        <v>453.75</v>
      </c>
      <c r="F324" s="46">
        <v>2378913</v>
      </c>
      <c r="G324" s="48">
        <v>-2.3199999999999998E-2</v>
      </c>
    </row>
    <row r="325" spans="1:7" x14ac:dyDescent="0.3">
      <c r="A325" s="45">
        <v>45643</v>
      </c>
      <c r="B325" s="47">
        <v>468.3</v>
      </c>
      <c r="C325" s="46">
        <v>472.5</v>
      </c>
      <c r="D325" s="46">
        <v>482</v>
      </c>
      <c r="E325" s="46">
        <v>465.25</v>
      </c>
      <c r="F325" s="46">
        <v>4245937</v>
      </c>
      <c r="G325" s="48">
        <v>-3.3999999999999998E-3</v>
      </c>
    </row>
    <row r="326" spans="1:7" x14ac:dyDescent="0.3">
      <c r="A326" s="45">
        <v>45642</v>
      </c>
      <c r="B326" s="47">
        <v>469.9</v>
      </c>
      <c r="C326" s="46">
        <v>467.9</v>
      </c>
      <c r="D326" s="46">
        <v>476</v>
      </c>
      <c r="E326" s="46">
        <v>466.8</v>
      </c>
      <c r="F326" s="46">
        <v>2797117</v>
      </c>
      <c r="G326" s="48">
        <v>8.5000000000000006E-3</v>
      </c>
    </row>
    <row r="327" spans="1:7" x14ac:dyDescent="0.3">
      <c r="A327" s="45">
        <v>45639</v>
      </c>
      <c r="B327" s="47">
        <v>465.95</v>
      </c>
      <c r="C327" s="46">
        <v>468.65</v>
      </c>
      <c r="D327" s="46">
        <v>471.4</v>
      </c>
      <c r="E327" s="46">
        <v>456.25</v>
      </c>
      <c r="F327" s="46">
        <v>3244183</v>
      </c>
      <c r="G327" s="48">
        <v>-1.18E-2</v>
      </c>
    </row>
    <row r="328" spans="1:7" x14ac:dyDescent="0.3">
      <c r="A328" s="45">
        <v>45638</v>
      </c>
      <c r="B328" s="47">
        <v>471.5</v>
      </c>
      <c r="C328" s="46">
        <v>474</v>
      </c>
      <c r="D328" s="46">
        <v>479</v>
      </c>
      <c r="E328" s="46">
        <v>466.5</v>
      </c>
      <c r="F328" s="46">
        <v>4205765</v>
      </c>
      <c r="G328" s="48">
        <v>-5.7999999999999996E-3</v>
      </c>
    </row>
    <row r="329" spans="1:7" x14ac:dyDescent="0.3">
      <c r="A329" s="45">
        <v>45637</v>
      </c>
      <c r="B329" s="47">
        <v>474.25</v>
      </c>
      <c r="C329" s="46">
        <v>455.65</v>
      </c>
      <c r="D329" s="46">
        <v>482.5</v>
      </c>
      <c r="E329" s="46">
        <v>455.65</v>
      </c>
      <c r="F329" s="46">
        <v>11348824</v>
      </c>
      <c r="G329" s="48">
        <v>3.4099999999999998E-2</v>
      </c>
    </row>
    <row r="330" spans="1:7" x14ac:dyDescent="0.3">
      <c r="A330" s="45">
        <v>45636</v>
      </c>
      <c r="B330" s="47">
        <v>458.6</v>
      </c>
      <c r="C330" s="46">
        <v>470</v>
      </c>
      <c r="D330" s="46">
        <v>470.3</v>
      </c>
      <c r="E330" s="46">
        <v>455.55</v>
      </c>
      <c r="F330" s="46">
        <v>3950300</v>
      </c>
      <c r="G330" s="48">
        <v>-2.5399999999999999E-2</v>
      </c>
    </row>
    <row r="331" spans="1:7" x14ac:dyDescent="0.3">
      <c r="A331" s="45">
        <v>45635</v>
      </c>
      <c r="B331" s="47">
        <v>470.55</v>
      </c>
      <c r="C331" s="46">
        <v>465.7</v>
      </c>
      <c r="D331" s="46">
        <v>474.65</v>
      </c>
      <c r="E331" s="46">
        <v>463.05</v>
      </c>
      <c r="F331" s="46">
        <v>5838413</v>
      </c>
      <c r="G331" s="48">
        <v>1.26E-2</v>
      </c>
    </row>
    <row r="332" spans="1:7" x14ac:dyDescent="0.3">
      <c r="A332" s="45">
        <v>45632</v>
      </c>
      <c r="B332" s="47">
        <v>464.7</v>
      </c>
      <c r="C332" s="46">
        <v>443</v>
      </c>
      <c r="D332" s="46">
        <v>468</v>
      </c>
      <c r="E332" s="46">
        <v>441</v>
      </c>
      <c r="F332" s="46">
        <v>11669884</v>
      </c>
      <c r="G332" s="48">
        <v>4.8399999999999999E-2</v>
      </c>
    </row>
    <row r="333" spans="1:7" x14ac:dyDescent="0.3">
      <c r="A333" s="45">
        <v>45631</v>
      </c>
      <c r="B333" s="47">
        <v>443.25</v>
      </c>
      <c r="C333" s="46">
        <v>442.7</v>
      </c>
      <c r="D333" s="46">
        <v>445</v>
      </c>
      <c r="E333" s="46">
        <v>438.5</v>
      </c>
      <c r="F333" s="46">
        <v>2835893</v>
      </c>
      <c r="G333" s="48">
        <v>4.4999999999999997E-3</v>
      </c>
    </row>
    <row r="334" spans="1:7" x14ac:dyDescent="0.3">
      <c r="A334" s="45">
        <v>45630</v>
      </c>
      <c r="B334" s="47">
        <v>441.25</v>
      </c>
      <c r="C334" s="46">
        <v>442.45</v>
      </c>
      <c r="D334" s="46">
        <v>451.6</v>
      </c>
      <c r="E334" s="46">
        <v>439</v>
      </c>
      <c r="F334" s="46">
        <v>5016587</v>
      </c>
      <c r="G334" s="48">
        <v>8.0000000000000002E-3</v>
      </c>
    </row>
    <row r="335" spans="1:7" x14ac:dyDescent="0.3">
      <c r="A335" s="45">
        <v>45629</v>
      </c>
      <c r="B335" s="47">
        <v>437.75</v>
      </c>
      <c r="C335" s="46">
        <v>437.55</v>
      </c>
      <c r="D335" s="46">
        <v>444.5</v>
      </c>
      <c r="E335" s="46">
        <v>436.15</v>
      </c>
      <c r="F335" s="46">
        <v>3199416</v>
      </c>
      <c r="G335" s="48">
        <v>1.6000000000000001E-3</v>
      </c>
    </row>
    <row r="336" spans="1:7" x14ac:dyDescent="0.3">
      <c r="A336" s="45">
        <v>45628</v>
      </c>
      <c r="B336" s="47">
        <v>437.05</v>
      </c>
      <c r="C336" s="46">
        <v>437.5</v>
      </c>
      <c r="D336" s="46">
        <v>447.1</v>
      </c>
      <c r="E336" s="46">
        <v>435.05</v>
      </c>
      <c r="F336" s="46">
        <v>4210283</v>
      </c>
      <c r="G336" s="48">
        <v>2.8E-3</v>
      </c>
    </row>
    <row r="337" spans="1:7" x14ac:dyDescent="0.3">
      <c r="A337" s="45">
        <v>45625</v>
      </c>
      <c r="B337" s="47">
        <v>435.85</v>
      </c>
      <c r="C337" s="46">
        <v>444.35</v>
      </c>
      <c r="D337" s="46">
        <v>444.55</v>
      </c>
      <c r="E337" s="46">
        <v>434</v>
      </c>
      <c r="F337" s="46">
        <v>3572568</v>
      </c>
      <c r="G337" s="48">
        <v>-1.6899999999999998E-2</v>
      </c>
    </row>
    <row r="338" spans="1:7" x14ac:dyDescent="0.3">
      <c r="A338" s="45">
        <v>45624</v>
      </c>
      <c r="B338" s="47">
        <v>443.35</v>
      </c>
      <c r="C338" s="46">
        <v>441.75</v>
      </c>
      <c r="D338" s="46">
        <v>450.8</v>
      </c>
      <c r="E338" s="46">
        <v>440.05</v>
      </c>
      <c r="F338" s="46">
        <v>4500271</v>
      </c>
      <c r="G338" s="48">
        <v>8.9999999999999993E-3</v>
      </c>
    </row>
    <row r="339" spans="1:7" x14ac:dyDescent="0.3">
      <c r="A339" s="45">
        <v>45623</v>
      </c>
      <c r="B339" s="47">
        <v>439.4</v>
      </c>
      <c r="C339" s="46">
        <v>435</v>
      </c>
      <c r="D339" s="46">
        <v>446.8</v>
      </c>
      <c r="E339" s="46">
        <v>431.5</v>
      </c>
      <c r="F339" s="46">
        <v>5527098</v>
      </c>
      <c r="G339" s="48">
        <v>1.24E-2</v>
      </c>
    </row>
    <row r="340" spans="1:7" x14ac:dyDescent="0.3">
      <c r="A340" s="45">
        <v>45622</v>
      </c>
      <c r="B340" s="47">
        <v>434</v>
      </c>
      <c r="C340" s="46">
        <v>440.3</v>
      </c>
      <c r="D340" s="46">
        <v>443.9</v>
      </c>
      <c r="E340" s="46">
        <v>432.2</v>
      </c>
      <c r="F340" s="46">
        <v>3718972</v>
      </c>
      <c r="G340" s="48">
        <v>-9.4000000000000004E-3</v>
      </c>
    </row>
    <row r="341" spans="1:7" x14ac:dyDescent="0.3">
      <c r="A341" s="45">
        <v>45621</v>
      </c>
      <c r="B341" s="47">
        <v>438.1</v>
      </c>
      <c r="C341" s="46">
        <v>451.55</v>
      </c>
      <c r="D341" s="46">
        <v>462.9</v>
      </c>
      <c r="E341" s="46">
        <v>434</v>
      </c>
      <c r="F341" s="46">
        <v>12098123</v>
      </c>
      <c r="G341" s="48">
        <v>4.2599999999999999E-2</v>
      </c>
    </row>
    <row r="342" spans="1:7" x14ac:dyDescent="0.3">
      <c r="A342" s="45">
        <v>45618</v>
      </c>
      <c r="B342" s="47">
        <v>420.2</v>
      </c>
      <c r="C342" s="46">
        <v>421.85</v>
      </c>
      <c r="D342" s="46">
        <v>424.15</v>
      </c>
      <c r="E342" s="46">
        <v>416.7</v>
      </c>
      <c r="F342" s="46">
        <v>2708144</v>
      </c>
      <c r="G342" s="48">
        <v>-3.8999999999999998E-3</v>
      </c>
    </row>
    <row r="343" spans="1:7" x14ac:dyDescent="0.3">
      <c r="A343" s="45">
        <v>45617</v>
      </c>
      <c r="B343" s="47">
        <v>421.85</v>
      </c>
      <c r="C343" s="46">
        <v>427.7</v>
      </c>
      <c r="D343" s="46">
        <v>431.8</v>
      </c>
      <c r="E343" s="46">
        <v>420</v>
      </c>
      <c r="F343" s="46">
        <v>3599338</v>
      </c>
      <c r="G343" s="48">
        <v>-2.3800000000000002E-2</v>
      </c>
    </row>
    <row r="344" spans="1:7" x14ac:dyDescent="0.3">
      <c r="A344" s="45">
        <v>45615</v>
      </c>
      <c r="B344" s="47">
        <v>432.15</v>
      </c>
      <c r="C344" s="46">
        <v>420.5</v>
      </c>
      <c r="D344" s="46">
        <v>435.05</v>
      </c>
      <c r="E344" s="46">
        <v>419.5</v>
      </c>
      <c r="F344" s="46">
        <v>5166306</v>
      </c>
      <c r="G344" s="48">
        <v>3.8300000000000001E-2</v>
      </c>
    </row>
    <row r="345" spans="1:7" x14ac:dyDescent="0.3">
      <c r="A345" s="45">
        <v>45614</v>
      </c>
      <c r="B345" s="47">
        <v>416.2</v>
      </c>
      <c r="C345" s="46">
        <v>418.65</v>
      </c>
      <c r="D345" s="46">
        <v>427.85</v>
      </c>
      <c r="E345" s="46">
        <v>409.5</v>
      </c>
      <c r="F345" s="46">
        <v>4451811</v>
      </c>
      <c r="G345" s="48">
        <v>-7.9000000000000008E-3</v>
      </c>
    </row>
    <row r="346" spans="1:7" x14ac:dyDescent="0.3">
      <c r="A346" s="45">
        <v>45610</v>
      </c>
      <c r="B346" s="47">
        <v>419.5</v>
      </c>
      <c r="C346" s="46">
        <v>419.55</v>
      </c>
      <c r="D346" s="46">
        <v>428.45</v>
      </c>
      <c r="E346" s="46">
        <v>416.1</v>
      </c>
      <c r="F346" s="46">
        <v>3814197</v>
      </c>
      <c r="G346" s="48">
        <v>-8.0000000000000004E-4</v>
      </c>
    </row>
    <row r="347" spans="1:7" x14ac:dyDescent="0.3">
      <c r="A347" s="45">
        <v>45609</v>
      </c>
      <c r="B347" s="47">
        <v>419.85</v>
      </c>
      <c r="C347" s="46">
        <v>432.25</v>
      </c>
      <c r="D347" s="46">
        <v>451.85</v>
      </c>
      <c r="E347" s="46">
        <v>418</v>
      </c>
      <c r="F347" s="46">
        <v>5236303</v>
      </c>
      <c r="G347" s="48">
        <v>-4.0800000000000003E-2</v>
      </c>
    </row>
    <row r="348" spans="1:7" x14ac:dyDescent="0.3">
      <c r="A348" s="45">
        <v>45608</v>
      </c>
      <c r="B348" s="47">
        <v>437.7</v>
      </c>
      <c r="C348" s="46">
        <v>444</v>
      </c>
      <c r="D348" s="46">
        <v>450.85</v>
      </c>
      <c r="E348" s="46">
        <v>432</v>
      </c>
      <c r="F348" s="46">
        <v>3668960</v>
      </c>
      <c r="G348" s="48">
        <v>2.5999999999999999E-3</v>
      </c>
    </row>
    <row r="349" spans="1:7" x14ac:dyDescent="0.3">
      <c r="A349" s="45">
        <v>45607</v>
      </c>
      <c r="B349" s="47">
        <v>436.55</v>
      </c>
      <c r="C349" s="46">
        <v>445</v>
      </c>
      <c r="D349" s="46">
        <v>446</v>
      </c>
      <c r="E349" s="46">
        <v>429.2</v>
      </c>
      <c r="F349" s="46">
        <v>4899446</v>
      </c>
      <c r="G349" s="48">
        <v>-2.5399999999999999E-2</v>
      </c>
    </row>
    <row r="350" spans="1:7" x14ac:dyDescent="0.3">
      <c r="A350" s="45">
        <v>45604</v>
      </c>
      <c r="B350" s="47">
        <v>447.95</v>
      </c>
      <c r="C350" s="46">
        <v>444</v>
      </c>
      <c r="D350" s="46">
        <v>457.4</v>
      </c>
      <c r="E350" s="46">
        <v>443.3</v>
      </c>
      <c r="F350" s="46">
        <v>8178730</v>
      </c>
      <c r="G350" s="48">
        <v>-6.2600000000000003E-2</v>
      </c>
    </row>
    <row r="351" spans="1:7" x14ac:dyDescent="0.3">
      <c r="A351" s="45">
        <v>45603</v>
      </c>
      <c r="B351" s="47">
        <v>477.85</v>
      </c>
      <c r="C351" s="46">
        <v>475</v>
      </c>
      <c r="D351" s="46">
        <v>486.7</v>
      </c>
      <c r="E351" s="46">
        <v>473.3</v>
      </c>
      <c r="F351" s="46">
        <v>8328110</v>
      </c>
      <c r="G351" s="48">
        <v>1.7500000000000002E-2</v>
      </c>
    </row>
    <row r="352" spans="1:7" x14ac:dyDescent="0.3">
      <c r="A352" s="45">
        <v>45602</v>
      </c>
      <c r="B352" s="47">
        <v>469.65</v>
      </c>
      <c r="C352" s="46">
        <v>466</v>
      </c>
      <c r="D352" s="46">
        <v>472.5</v>
      </c>
      <c r="E352" s="46">
        <v>460.5</v>
      </c>
      <c r="F352" s="46">
        <v>6251705</v>
      </c>
      <c r="G352" s="48">
        <v>4.1599999999999998E-2</v>
      </c>
    </row>
    <row r="353" spans="1:7" x14ac:dyDescent="0.3">
      <c r="A353" s="45">
        <v>45601</v>
      </c>
      <c r="B353" s="47">
        <v>450.9</v>
      </c>
      <c r="C353" s="46">
        <v>452.05</v>
      </c>
      <c r="D353" s="46">
        <v>457</v>
      </c>
      <c r="E353" s="46">
        <v>441.35</v>
      </c>
      <c r="F353" s="46">
        <v>7278500</v>
      </c>
      <c r="G353" s="48">
        <v>1.0500000000000001E-2</v>
      </c>
    </row>
    <row r="354" spans="1:7" x14ac:dyDescent="0.3">
      <c r="A354" s="45">
        <v>45600</v>
      </c>
      <c r="B354" s="47">
        <v>446.2</v>
      </c>
      <c r="C354" s="46">
        <v>469.3</v>
      </c>
      <c r="D354" s="46">
        <v>469.3</v>
      </c>
      <c r="E354" s="46">
        <v>443.5</v>
      </c>
      <c r="F354" s="46">
        <v>5262254</v>
      </c>
      <c r="G354" s="48">
        <v>-5.2600000000000001E-2</v>
      </c>
    </row>
    <row r="355" spans="1:7" x14ac:dyDescent="0.3">
      <c r="A355" s="45">
        <v>45597</v>
      </c>
      <c r="B355" s="47">
        <v>470.95</v>
      </c>
      <c r="C355" s="46">
        <v>471</v>
      </c>
      <c r="D355" s="46">
        <v>476.95</v>
      </c>
      <c r="E355" s="46">
        <v>468</v>
      </c>
      <c r="F355" s="46">
        <v>1408627</v>
      </c>
      <c r="G355" s="48">
        <v>-1.8E-3</v>
      </c>
    </row>
    <row r="356" spans="1:7" x14ac:dyDescent="0.3">
      <c r="A356" s="45">
        <v>45596</v>
      </c>
      <c r="B356" s="47">
        <v>471.8</v>
      </c>
      <c r="C356" s="46">
        <v>467</v>
      </c>
      <c r="D356" s="46">
        <v>479.7</v>
      </c>
      <c r="E356" s="46">
        <v>461.55</v>
      </c>
      <c r="F356" s="46">
        <v>6608995</v>
      </c>
      <c r="G356" s="48">
        <v>1.3899999999999999E-2</v>
      </c>
    </row>
    <row r="357" spans="1:7" x14ac:dyDescent="0.3">
      <c r="A357" s="45">
        <v>45595</v>
      </c>
      <c r="B357" s="47">
        <v>465.35</v>
      </c>
      <c r="C357" s="46">
        <v>440</v>
      </c>
      <c r="D357" s="46">
        <v>479.05</v>
      </c>
      <c r="E357" s="46">
        <v>436.05</v>
      </c>
      <c r="F357" s="46">
        <v>14783053</v>
      </c>
      <c r="G357" s="48">
        <v>6.0299999999999999E-2</v>
      </c>
    </row>
    <row r="358" spans="1:7" x14ac:dyDescent="0.3">
      <c r="A358" s="45">
        <v>45594</v>
      </c>
      <c r="B358" s="47">
        <v>438.9</v>
      </c>
      <c r="C358" s="46">
        <v>432.3</v>
      </c>
      <c r="D358" s="46">
        <v>442</v>
      </c>
      <c r="E358" s="46">
        <v>427.55</v>
      </c>
      <c r="F358" s="46">
        <v>3962720</v>
      </c>
      <c r="G358" s="48">
        <v>1.5299999999999999E-2</v>
      </c>
    </row>
    <row r="359" spans="1:7" x14ac:dyDescent="0.3">
      <c r="A359" s="45">
        <v>45593</v>
      </c>
      <c r="B359" s="47">
        <v>432.3</v>
      </c>
      <c r="C359" s="46">
        <v>418.85</v>
      </c>
      <c r="D359" s="46">
        <v>436.5</v>
      </c>
      <c r="E359" s="46">
        <v>408.15</v>
      </c>
      <c r="F359" s="46">
        <v>6738378</v>
      </c>
      <c r="G359" s="48">
        <v>2.9899999999999999E-2</v>
      </c>
    </row>
    <row r="360" spans="1:7" x14ac:dyDescent="0.3">
      <c r="A360" s="45">
        <v>45590</v>
      </c>
      <c r="B360" s="47">
        <v>419.75</v>
      </c>
      <c r="C360" s="46">
        <v>442.1</v>
      </c>
      <c r="D360" s="46">
        <v>445.6</v>
      </c>
      <c r="E360" s="46">
        <v>414.1</v>
      </c>
      <c r="F360" s="46">
        <v>5291153</v>
      </c>
      <c r="G360" s="48">
        <v>-5.0200000000000002E-2</v>
      </c>
    </row>
    <row r="361" spans="1:7" x14ac:dyDescent="0.3">
      <c r="A361" s="45">
        <v>45589</v>
      </c>
      <c r="B361" s="47">
        <v>441.95</v>
      </c>
      <c r="C361" s="46">
        <v>444.4</v>
      </c>
      <c r="D361" s="46">
        <v>449.9</v>
      </c>
      <c r="E361" s="46">
        <v>435.65</v>
      </c>
      <c r="F361" s="46">
        <v>3737733</v>
      </c>
      <c r="G361" s="48">
        <v>-5.0000000000000001E-4</v>
      </c>
    </row>
    <row r="362" spans="1:7" x14ac:dyDescent="0.3">
      <c r="A362" s="45">
        <v>45588</v>
      </c>
      <c r="B362" s="47">
        <v>442.15</v>
      </c>
      <c r="C362" s="46">
        <v>439.95</v>
      </c>
      <c r="D362" s="46">
        <v>452.95</v>
      </c>
      <c r="E362" s="46">
        <v>421.1</v>
      </c>
      <c r="F362" s="46">
        <v>7676464</v>
      </c>
      <c r="G362" s="48">
        <v>-8.9999999999999998E-4</v>
      </c>
    </row>
    <row r="363" spans="1:7" x14ac:dyDescent="0.3">
      <c r="A363" s="45">
        <v>45587</v>
      </c>
      <c r="B363" s="47">
        <v>442.55</v>
      </c>
      <c r="C363" s="46">
        <v>460.05</v>
      </c>
      <c r="D363" s="46">
        <v>463.75</v>
      </c>
      <c r="E363" s="46">
        <v>440</v>
      </c>
      <c r="F363" s="46">
        <v>4776339</v>
      </c>
      <c r="G363" s="48">
        <v>-4.9599999999999998E-2</v>
      </c>
    </row>
    <row r="364" spans="1:7" x14ac:dyDescent="0.3">
      <c r="A364" s="45">
        <v>45586</v>
      </c>
      <c r="B364" s="47">
        <v>465.65</v>
      </c>
      <c r="C364" s="46">
        <v>477.3</v>
      </c>
      <c r="D364" s="46">
        <v>482.95</v>
      </c>
      <c r="E364" s="46">
        <v>463</v>
      </c>
      <c r="F364" s="46">
        <v>2924934</v>
      </c>
      <c r="G364" s="48">
        <v>-2.4400000000000002E-2</v>
      </c>
    </row>
    <row r="365" spans="1:7" x14ac:dyDescent="0.3">
      <c r="A365" s="45">
        <v>45583</v>
      </c>
      <c r="B365" s="47">
        <v>477.3</v>
      </c>
      <c r="C365" s="46">
        <v>483.8</v>
      </c>
      <c r="D365" s="46">
        <v>486.5</v>
      </c>
      <c r="E365" s="46">
        <v>470.1</v>
      </c>
      <c r="F365" s="46">
        <v>4706252</v>
      </c>
      <c r="G365" s="48">
        <v>-2.5100000000000001E-2</v>
      </c>
    </row>
    <row r="366" spans="1:7" x14ac:dyDescent="0.3">
      <c r="A366" s="45">
        <v>45582</v>
      </c>
      <c r="B366" s="47">
        <v>489.6</v>
      </c>
      <c r="C366" s="46">
        <v>489.05</v>
      </c>
      <c r="D366" s="46">
        <v>514.65</v>
      </c>
      <c r="E366" s="46">
        <v>485</v>
      </c>
      <c r="F366" s="46">
        <v>19634045</v>
      </c>
      <c r="G366" s="48">
        <v>2.0899999999999998E-2</v>
      </c>
    </row>
    <row r="367" spans="1:7" x14ac:dyDescent="0.3">
      <c r="A367" s="45">
        <v>45581</v>
      </c>
      <c r="B367" s="47">
        <v>479.6</v>
      </c>
      <c r="C367" s="46">
        <v>472.95</v>
      </c>
      <c r="D367" s="46">
        <v>487.25</v>
      </c>
      <c r="E367" s="46">
        <v>470.7</v>
      </c>
      <c r="F367" s="46">
        <v>4889153</v>
      </c>
      <c r="G367" s="48">
        <v>1.14E-2</v>
      </c>
    </row>
    <row r="368" spans="1:7" x14ac:dyDescent="0.3">
      <c r="A368" s="45">
        <v>45580</v>
      </c>
      <c r="B368" s="47">
        <v>474.2</v>
      </c>
      <c r="C368" s="46">
        <v>470.95</v>
      </c>
      <c r="D368" s="46">
        <v>477</v>
      </c>
      <c r="E368" s="46">
        <v>466.65</v>
      </c>
      <c r="F368" s="46">
        <v>2779345</v>
      </c>
      <c r="G368" s="48">
        <v>7.9000000000000008E-3</v>
      </c>
    </row>
    <row r="369" spans="1:7" x14ac:dyDescent="0.3">
      <c r="A369" s="45">
        <v>45579</v>
      </c>
      <c r="B369" s="47">
        <v>470.5</v>
      </c>
      <c r="C369" s="46">
        <v>476</v>
      </c>
      <c r="D369" s="46">
        <v>478.9</v>
      </c>
      <c r="E369" s="46">
        <v>467.25</v>
      </c>
      <c r="F369" s="46">
        <v>2873914</v>
      </c>
      <c r="G369" s="48">
        <v>-1.03E-2</v>
      </c>
    </row>
    <row r="370" spans="1:7" x14ac:dyDescent="0.3">
      <c r="A370" s="45">
        <v>45576</v>
      </c>
      <c r="B370" s="47">
        <v>475.4</v>
      </c>
      <c r="C370" s="46">
        <v>475</v>
      </c>
      <c r="D370" s="46">
        <v>487.35</v>
      </c>
      <c r="E370" s="46">
        <v>472</v>
      </c>
      <c r="F370" s="46">
        <v>4345765</v>
      </c>
      <c r="G370" s="48">
        <v>-1.0699999999999999E-2</v>
      </c>
    </row>
    <row r="371" spans="1:7" x14ac:dyDescent="0.3">
      <c r="A371" s="45">
        <v>45575</v>
      </c>
      <c r="B371" s="47">
        <v>480.55</v>
      </c>
      <c r="C371" s="46">
        <v>482.2</v>
      </c>
      <c r="D371" s="46">
        <v>485.85</v>
      </c>
      <c r="E371" s="46">
        <v>475.2</v>
      </c>
      <c r="F371" s="46">
        <v>3384210</v>
      </c>
      <c r="G371" s="48">
        <v>-5.9999999999999995E-4</v>
      </c>
    </row>
    <row r="372" spans="1:7" x14ac:dyDescent="0.3">
      <c r="A372" s="45">
        <v>45574</v>
      </c>
      <c r="B372" s="47">
        <v>480.85</v>
      </c>
      <c r="C372" s="46">
        <v>494</v>
      </c>
      <c r="D372" s="46">
        <v>500.75</v>
      </c>
      <c r="E372" s="46">
        <v>475</v>
      </c>
      <c r="F372" s="46">
        <v>7833917</v>
      </c>
      <c r="G372" s="48">
        <v>-1.2699999999999999E-2</v>
      </c>
    </row>
    <row r="373" spans="1:7" x14ac:dyDescent="0.3">
      <c r="A373" s="45">
        <v>45573</v>
      </c>
      <c r="B373" s="47">
        <v>487.05</v>
      </c>
      <c r="C373" s="46">
        <v>443.15</v>
      </c>
      <c r="D373" s="46">
        <v>494.85</v>
      </c>
      <c r="E373" s="46">
        <v>426.45</v>
      </c>
      <c r="F373" s="46">
        <v>19576332</v>
      </c>
      <c r="G373" s="48">
        <v>7.8299999999999995E-2</v>
      </c>
    </row>
    <row r="374" spans="1:7" x14ac:dyDescent="0.3">
      <c r="A374" s="45">
        <v>45572</v>
      </c>
      <c r="B374" s="47">
        <v>451.7</v>
      </c>
      <c r="C374" s="46">
        <v>490.4</v>
      </c>
      <c r="D374" s="46">
        <v>498</v>
      </c>
      <c r="E374" s="46">
        <v>442.3</v>
      </c>
      <c r="F374" s="46">
        <v>13067372</v>
      </c>
      <c r="G374" s="48">
        <v>-8.4500000000000006E-2</v>
      </c>
    </row>
    <row r="375" spans="1:7" x14ac:dyDescent="0.3">
      <c r="A375" s="45">
        <v>45569</v>
      </c>
      <c r="B375" s="47">
        <v>493.4</v>
      </c>
      <c r="C375" s="46">
        <v>507</v>
      </c>
      <c r="D375" s="46">
        <v>510.8</v>
      </c>
      <c r="E375" s="46">
        <v>483.65</v>
      </c>
      <c r="F375" s="46">
        <v>6487238</v>
      </c>
      <c r="G375" s="48">
        <v>-3.1600000000000003E-2</v>
      </c>
    </row>
    <row r="376" spans="1:7" x14ac:dyDescent="0.3">
      <c r="A376" s="45">
        <v>45568</v>
      </c>
      <c r="B376" s="47">
        <v>509.5</v>
      </c>
      <c r="C376" s="46">
        <v>510.95</v>
      </c>
      <c r="D376" s="46">
        <v>518.45000000000005</v>
      </c>
      <c r="E376" s="46">
        <v>507</v>
      </c>
      <c r="F376" s="46">
        <v>3394155</v>
      </c>
      <c r="G376" s="48">
        <v>-2.9000000000000001E-2</v>
      </c>
    </row>
    <row r="377" spans="1:7" x14ac:dyDescent="0.3">
      <c r="A377" s="45">
        <v>45566</v>
      </c>
      <c r="B377" s="47">
        <v>524.70000000000005</v>
      </c>
      <c r="C377" s="46">
        <v>530.5</v>
      </c>
      <c r="D377" s="46">
        <v>533.5</v>
      </c>
      <c r="E377" s="46">
        <v>523</v>
      </c>
      <c r="F377" s="46">
        <v>2945750</v>
      </c>
      <c r="G377" s="48">
        <v>-1.2699999999999999E-2</v>
      </c>
    </row>
    <row r="378" spans="1:7" x14ac:dyDescent="0.3">
      <c r="A378" s="45">
        <v>45565</v>
      </c>
      <c r="B378" s="47">
        <v>531.45000000000005</v>
      </c>
      <c r="C378" s="46">
        <v>521.5</v>
      </c>
      <c r="D378" s="46">
        <v>535</v>
      </c>
      <c r="E378" s="46">
        <v>516.35</v>
      </c>
      <c r="F378" s="46">
        <v>4486451</v>
      </c>
      <c r="G378" s="48">
        <v>9.7000000000000003E-3</v>
      </c>
    </row>
    <row r="379" spans="1:7" x14ac:dyDescent="0.3">
      <c r="A379" s="45">
        <v>45562</v>
      </c>
      <c r="B379" s="47">
        <v>526.35</v>
      </c>
      <c r="C379" s="46">
        <v>523.70000000000005</v>
      </c>
      <c r="D379" s="46">
        <v>531</v>
      </c>
      <c r="E379" s="46">
        <v>522.6</v>
      </c>
      <c r="F379" s="46">
        <v>4343344</v>
      </c>
      <c r="G379" s="48">
        <v>8.6E-3</v>
      </c>
    </row>
    <row r="380" spans="1:7" x14ac:dyDescent="0.3">
      <c r="A380" s="45">
        <v>45561</v>
      </c>
      <c r="B380" s="47">
        <v>521.85</v>
      </c>
      <c r="C380" s="46">
        <v>526.1</v>
      </c>
      <c r="D380" s="46">
        <v>529.5</v>
      </c>
      <c r="E380" s="46">
        <v>517.5</v>
      </c>
      <c r="F380" s="46">
        <v>4399204</v>
      </c>
      <c r="G380" s="48">
        <v>-8.2000000000000007E-3</v>
      </c>
    </row>
    <row r="381" spans="1:7" x14ac:dyDescent="0.3">
      <c r="A381" s="45">
        <v>45560</v>
      </c>
      <c r="B381" s="47">
        <v>526.15</v>
      </c>
      <c r="C381" s="46">
        <v>521</v>
      </c>
      <c r="D381" s="46">
        <v>532.29999999999995</v>
      </c>
      <c r="E381" s="46">
        <v>516</v>
      </c>
      <c r="F381" s="46">
        <v>4430623</v>
      </c>
      <c r="G381" s="48">
        <v>-2.0000000000000001E-4</v>
      </c>
    </row>
    <row r="382" spans="1:7" x14ac:dyDescent="0.3">
      <c r="A382" s="45">
        <v>45559</v>
      </c>
      <c r="B382" s="47">
        <v>526.25</v>
      </c>
      <c r="C382" s="46">
        <v>530</v>
      </c>
      <c r="D382" s="46">
        <v>530</v>
      </c>
      <c r="E382" s="46">
        <v>522.04999999999995</v>
      </c>
      <c r="F382" s="46">
        <v>4043522</v>
      </c>
      <c r="G382" s="48">
        <v>-1.46E-2</v>
      </c>
    </row>
    <row r="383" spans="1:7" x14ac:dyDescent="0.3">
      <c r="A383" s="45">
        <v>45558</v>
      </c>
      <c r="B383" s="47">
        <v>534.04999999999995</v>
      </c>
      <c r="C383" s="46">
        <v>544.25</v>
      </c>
      <c r="D383" s="46">
        <v>544.4</v>
      </c>
      <c r="E383" s="46">
        <v>529</v>
      </c>
      <c r="F383" s="46">
        <v>4782927</v>
      </c>
      <c r="G383" s="48">
        <v>-1.8700000000000001E-2</v>
      </c>
    </row>
    <row r="384" spans="1:7" x14ac:dyDescent="0.3">
      <c r="A384" s="45">
        <v>45555</v>
      </c>
      <c r="B384" s="47">
        <v>544.25</v>
      </c>
      <c r="C384" s="46">
        <v>512.5</v>
      </c>
      <c r="D384" s="46">
        <v>549</v>
      </c>
      <c r="E384" s="46">
        <v>505.8</v>
      </c>
      <c r="F384" s="46">
        <v>25018038</v>
      </c>
      <c r="G384" s="48">
        <v>6.6699999999999995E-2</v>
      </c>
    </row>
    <row r="385" spans="1:7" x14ac:dyDescent="0.3">
      <c r="A385" s="45">
        <v>45554</v>
      </c>
      <c r="B385" s="47">
        <v>510.2</v>
      </c>
      <c r="C385" s="46">
        <v>530.5</v>
      </c>
      <c r="D385" s="46">
        <v>535.65</v>
      </c>
      <c r="E385" s="46">
        <v>501.2</v>
      </c>
      <c r="F385" s="46">
        <v>13094055</v>
      </c>
      <c r="G385" s="48">
        <v>-3.4799999999999998E-2</v>
      </c>
    </row>
    <row r="386" spans="1:7" x14ac:dyDescent="0.3">
      <c r="A386" s="45">
        <v>45553</v>
      </c>
      <c r="B386" s="47">
        <v>528.6</v>
      </c>
      <c r="C386" s="46">
        <v>528.04999999999995</v>
      </c>
      <c r="D386" s="46">
        <v>538.35</v>
      </c>
      <c r="E386" s="46">
        <v>527</v>
      </c>
      <c r="F386" s="46">
        <v>5345676</v>
      </c>
      <c r="G386" s="48">
        <v>-3.7000000000000002E-3</v>
      </c>
    </row>
    <row r="387" spans="1:7" x14ac:dyDescent="0.3">
      <c r="A387" s="45">
        <v>45552</v>
      </c>
      <c r="B387" s="47">
        <v>530.54999999999995</v>
      </c>
      <c r="C387" s="46">
        <v>541</v>
      </c>
      <c r="D387" s="46">
        <v>542.79999999999995</v>
      </c>
      <c r="E387" s="46">
        <v>530</v>
      </c>
      <c r="F387" s="46">
        <v>6414408</v>
      </c>
      <c r="G387" s="48">
        <v>-2.7E-2</v>
      </c>
    </row>
    <row r="388" spans="1:7" x14ac:dyDescent="0.3">
      <c r="A388" s="45">
        <v>45551</v>
      </c>
      <c r="B388" s="47">
        <v>545.29999999999995</v>
      </c>
      <c r="C388" s="46">
        <v>550</v>
      </c>
      <c r="D388" s="46">
        <v>554.35</v>
      </c>
      <c r="E388" s="46">
        <v>542.6</v>
      </c>
      <c r="F388" s="46">
        <v>4885521</v>
      </c>
      <c r="G388" s="48">
        <v>-1.7999999999999999E-2</v>
      </c>
    </row>
    <row r="389" spans="1:7" x14ac:dyDescent="0.3">
      <c r="A389" s="45">
        <v>45548</v>
      </c>
      <c r="B389" s="47">
        <v>555.29999999999995</v>
      </c>
      <c r="C389" s="46">
        <v>552.5</v>
      </c>
      <c r="D389" s="46">
        <v>562.9</v>
      </c>
      <c r="E389" s="46">
        <v>547.9</v>
      </c>
      <c r="F389" s="46">
        <v>6911510</v>
      </c>
      <c r="G389" s="48">
        <v>6.0000000000000001E-3</v>
      </c>
    </row>
    <row r="390" spans="1:7" x14ac:dyDescent="0.3">
      <c r="A390" s="45">
        <v>45547</v>
      </c>
      <c r="B390" s="47">
        <v>552</v>
      </c>
      <c r="C390" s="46">
        <v>559.79999999999995</v>
      </c>
      <c r="D390" s="46">
        <v>561.9</v>
      </c>
      <c r="E390" s="46">
        <v>545.1</v>
      </c>
      <c r="F390" s="46">
        <v>6327534</v>
      </c>
      <c r="G390" s="48">
        <v>-8.3999999999999995E-3</v>
      </c>
    </row>
    <row r="391" spans="1:7" x14ac:dyDescent="0.3">
      <c r="A391" s="45">
        <v>45546</v>
      </c>
      <c r="B391" s="47">
        <v>556.70000000000005</v>
      </c>
      <c r="C391" s="46">
        <v>567.79999999999995</v>
      </c>
      <c r="D391" s="46">
        <v>567.79999999999995</v>
      </c>
      <c r="E391" s="46">
        <v>555.29999999999995</v>
      </c>
      <c r="F391" s="46">
        <v>4565818</v>
      </c>
      <c r="G391" s="48">
        <v>-1.54E-2</v>
      </c>
    </row>
    <row r="392" spans="1:7" x14ac:dyDescent="0.3">
      <c r="A392" s="45">
        <v>45545</v>
      </c>
      <c r="B392" s="47">
        <v>565.4</v>
      </c>
      <c r="C392" s="46">
        <v>569.9</v>
      </c>
      <c r="D392" s="46">
        <v>578.79999999999995</v>
      </c>
      <c r="E392" s="46">
        <v>563.20000000000005</v>
      </c>
      <c r="F392" s="46">
        <v>7591740</v>
      </c>
      <c r="G392" s="48">
        <v>4.4000000000000003E-3</v>
      </c>
    </row>
    <row r="393" spans="1:7" x14ac:dyDescent="0.3">
      <c r="A393" s="45">
        <v>45544</v>
      </c>
      <c r="B393" s="47">
        <v>562.9</v>
      </c>
      <c r="C393" s="46">
        <v>569.54999999999995</v>
      </c>
      <c r="D393" s="46">
        <v>572.25</v>
      </c>
      <c r="E393" s="46">
        <v>553.35</v>
      </c>
      <c r="F393" s="46">
        <v>8885002</v>
      </c>
      <c r="G393" s="48">
        <v>-1.17E-2</v>
      </c>
    </row>
    <row r="394" spans="1:7" x14ac:dyDescent="0.3">
      <c r="A394" s="45">
        <v>45541</v>
      </c>
      <c r="B394" s="47">
        <v>569.54999999999995</v>
      </c>
      <c r="C394" s="46">
        <v>582.20000000000005</v>
      </c>
      <c r="D394" s="46">
        <v>584.79999999999995</v>
      </c>
      <c r="E394" s="46">
        <v>565.45000000000005</v>
      </c>
      <c r="F394" s="46">
        <v>9015277</v>
      </c>
      <c r="G394" s="48">
        <v>-2.1100000000000001E-2</v>
      </c>
    </row>
    <row r="395" spans="1:7" x14ac:dyDescent="0.3">
      <c r="A395" s="45">
        <v>45540</v>
      </c>
      <c r="B395" s="47">
        <v>581.85</v>
      </c>
      <c r="C395" s="46">
        <v>595.5</v>
      </c>
      <c r="D395" s="46">
        <v>596.79999999999995</v>
      </c>
      <c r="E395" s="46">
        <v>580.20000000000005</v>
      </c>
      <c r="F395" s="46">
        <v>7030270</v>
      </c>
      <c r="G395" s="48">
        <v>-1.83E-2</v>
      </c>
    </row>
    <row r="396" spans="1:7" x14ac:dyDescent="0.3">
      <c r="A396" s="45">
        <v>45539</v>
      </c>
      <c r="B396" s="47">
        <v>592.70000000000005</v>
      </c>
      <c r="C396" s="46">
        <v>598</v>
      </c>
      <c r="D396" s="46">
        <v>600.70000000000005</v>
      </c>
      <c r="E396" s="46">
        <v>590.65</v>
      </c>
      <c r="F396" s="46">
        <v>7537912</v>
      </c>
      <c r="G396" s="48">
        <v>-1.2999999999999999E-2</v>
      </c>
    </row>
    <row r="397" spans="1:7" x14ac:dyDescent="0.3">
      <c r="A397" s="45">
        <v>45538</v>
      </c>
      <c r="B397" s="47">
        <v>600.5</v>
      </c>
      <c r="C397" s="46">
        <v>604</v>
      </c>
      <c r="D397" s="46">
        <v>606.4</v>
      </c>
      <c r="E397" s="46">
        <v>597</v>
      </c>
      <c r="F397" s="46">
        <v>9558037</v>
      </c>
      <c r="G397" s="48">
        <v>-1.1999999999999999E-3</v>
      </c>
    </row>
    <row r="398" spans="1:7" x14ac:dyDescent="0.3">
      <c r="A398" s="45">
        <v>45537</v>
      </c>
      <c r="B398" s="47">
        <v>601.20000000000005</v>
      </c>
      <c r="C398" s="46">
        <v>610.5</v>
      </c>
      <c r="D398" s="46">
        <v>619.5</v>
      </c>
      <c r="E398" s="46">
        <v>593.6</v>
      </c>
      <c r="F398" s="46">
        <v>22525336</v>
      </c>
      <c r="G398" s="48">
        <v>-1.0200000000000001E-2</v>
      </c>
    </row>
    <row r="399" spans="1:7" x14ac:dyDescent="0.3">
      <c r="A399" s="45">
        <v>45534</v>
      </c>
      <c r="B399" s="47">
        <v>607.4</v>
      </c>
      <c r="C399" s="46">
        <v>584</v>
      </c>
      <c r="D399" s="46">
        <v>615</v>
      </c>
      <c r="E399" s="46">
        <v>580.65</v>
      </c>
      <c r="F399" s="46">
        <v>121690785</v>
      </c>
      <c r="G399" s="48">
        <v>4.7600000000000003E-2</v>
      </c>
    </row>
    <row r="400" spans="1:7" x14ac:dyDescent="0.3">
      <c r="A400" s="45">
        <v>45533</v>
      </c>
      <c r="B400" s="47">
        <v>579.79999999999995</v>
      </c>
      <c r="C400" s="46">
        <v>583.5</v>
      </c>
      <c r="D400" s="46">
        <v>584.75</v>
      </c>
      <c r="E400" s="46">
        <v>572.6</v>
      </c>
      <c r="F400" s="46">
        <v>13756438</v>
      </c>
      <c r="G400" s="48">
        <v>2.8E-3</v>
      </c>
    </row>
    <row r="401" spans="1:7" x14ac:dyDescent="0.3">
      <c r="A401" s="45">
        <v>45532</v>
      </c>
      <c r="B401" s="47">
        <v>578.20000000000005</v>
      </c>
      <c r="C401" s="46">
        <v>579.79999999999995</v>
      </c>
      <c r="D401" s="46">
        <v>596.5</v>
      </c>
      <c r="E401" s="46">
        <v>577.35</v>
      </c>
      <c r="F401" s="46">
        <v>22101243</v>
      </c>
      <c r="G401" s="48">
        <v>3.5999999999999999E-3</v>
      </c>
    </row>
    <row r="402" spans="1:7" x14ac:dyDescent="0.3">
      <c r="A402" s="45">
        <v>45531</v>
      </c>
      <c r="B402" s="47">
        <v>576.1</v>
      </c>
      <c r="C402" s="46">
        <v>579.79999999999995</v>
      </c>
      <c r="D402" s="46">
        <v>587</v>
      </c>
      <c r="E402" s="46">
        <v>572</v>
      </c>
      <c r="F402" s="46">
        <v>13076800</v>
      </c>
      <c r="G402" s="48">
        <v>-1.9E-3</v>
      </c>
    </row>
    <row r="403" spans="1:7" x14ac:dyDescent="0.3">
      <c r="A403" s="45">
        <v>45530</v>
      </c>
      <c r="B403" s="47">
        <v>577.20000000000005</v>
      </c>
      <c r="C403" s="46">
        <v>577.5</v>
      </c>
      <c r="D403" s="46">
        <v>585.65</v>
      </c>
      <c r="E403" s="46">
        <v>575.5</v>
      </c>
      <c r="F403" s="46">
        <v>11254234</v>
      </c>
      <c r="G403" s="48">
        <v>7.9000000000000008E-3</v>
      </c>
    </row>
    <row r="404" spans="1:7" x14ac:dyDescent="0.3">
      <c r="A404" s="45">
        <v>45527</v>
      </c>
      <c r="B404" s="47">
        <v>572.70000000000005</v>
      </c>
      <c r="C404" s="46">
        <v>570.75</v>
      </c>
      <c r="D404" s="46">
        <v>594.5</v>
      </c>
      <c r="E404" s="46">
        <v>568.65</v>
      </c>
      <c r="F404" s="46">
        <v>26306003</v>
      </c>
      <c r="G404" s="48">
        <v>3.3999999999999998E-3</v>
      </c>
    </row>
    <row r="405" spans="1:7" x14ac:dyDescent="0.3">
      <c r="A405" s="45">
        <v>45526</v>
      </c>
      <c r="B405" s="47">
        <v>570.75</v>
      </c>
      <c r="C405" s="46">
        <v>571</v>
      </c>
      <c r="D405" s="46">
        <v>576.75</v>
      </c>
      <c r="E405" s="46">
        <v>567</v>
      </c>
      <c r="F405" s="46">
        <v>10606181</v>
      </c>
      <c r="G405" s="48">
        <v>1.21E-2</v>
      </c>
    </row>
    <row r="406" spans="1:7" x14ac:dyDescent="0.3">
      <c r="A406" s="45">
        <v>45525</v>
      </c>
      <c r="B406" s="47">
        <v>563.9</v>
      </c>
      <c r="C406" s="46">
        <v>560</v>
      </c>
      <c r="D406" s="46">
        <v>572.75</v>
      </c>
      <c r="E406" s="46">
        <v>553</v>
      </c>
      <c r="F406" s="46">
        <v>10316563</v>
      </c>
      <c r="G406" s="48">
        <v>3.8999999999999998E-3</v>
      </c>
    </row>
    <row r="407" spans="1:7" x14ac:dyDescent="0.3">
      <c r="A407" s="45">
        <v>45524</v>
      </c>
      <c r="B407" s="47">
        <v>561.70000000000005</v>
      </c>
      <c r="C407" s="46">
        <v>575</v>
      </c>
      <c r="D407" s="46">
        <v>575.79999999999995</v>
      </c>
      <c r="E407" s="46">
        <v>560</v>
      </c>
      <c r="F407" s="46">
        <v>9499106</v>
      </c>
      <c r="G407" s="48">
        <v>-2.06E-2</v>
      </c>
    </row>
    <row r="408" spans="1:7" x14ac:dyDescent="0.3">
      <c r="A408" s="45">
        <v>45523</v>
      </c>
      <c r="B408" s="47">
        <v>573.5</v>
      </c>
      <c r="C408" s="46">
        <v>581.79999999999995</v>
      </c>
      <c r="D408" s="46">
        <v>590</v>
      </c>
      <c r="E408" s="46">
        <v>571</v>
      </c>
      <c r="F408" s="46">
        <v>16785488</v>
      </c>
      <c r="G408" s="48">
        <v>5.0000000000000001E-3</v>
      </c>
    </row>
    <row r="409" spans="1:7" x14ac:dyDescent="0.3">
      <c r="A409" s="45">
        <v>45520</v>
      </c>
      <c r="B409" s="47">
        <v>570.65</v>
      </c>
      <c r="C409" s="46">
        <v>561.1</v>
      </c>
      <c r="D409" s="46">
        <v>581.9</v>
      </c>
      <c r="E409" s="46">
        <v>561.1</v>
      </c>
      <c r="F409" s="46">
        <v>21355519</v>
      </c>
      <c r="G409" s="48">
        <v>2.9899999999999999E-2</v>
      </c>
    </row>
    <row r="410" spans="1:7" x14ac:dyDescent="0.3">
      <c r="A410" s="45">
        <v>45518</v>
      </c>
      <c r="B410" s="47">
        <v>554.1</v>
      </c>
      <c r="C410" s="46">
        <v>572</v>
      </c>
      <c r="D410" s="46">
        <v>575</v>
      </c>
      <c r="E410" s="46">
        <v>550.15</v>
      </c>
      <c r="F410" s="46">
        <v>19122889</v>
      </c>
      <c r="G410" s="48">
        <v>-2.7E-2</v>
      </c>
    </row>
    <row r="411" spans="1:7" x14ac:dyDescent="0.3">
      <c r="A411" s="45">
        <v>45517</v>
      </c>
      <c r="B411" s="47">
        <v>569.45000000000005</v>
      </c>
      <c r="C411" s="46">
        <v>581.70000000000005</v>
      </c>
      <c r="D411" s="46">
        <v>601.9</v>
      </c>
      <c r="E411" s="46">
        <v>565</v>
      </c>
      <c r="F411" s="46">
        <v>42007554</v>
      </c>
      <c r="G411" s="48">
        <v>-1.11E-2</v>
      </c>
    </row>
    <row r="412" spans="1:7" x14ac:dyDescent="0.3">
      <c r="A412" s="45">
        <v>45516</v>
      </c>
      <c r="B412" s="47">
        <v>575.85</v>
      </c>
      <c r="C412" s="46">
        <v>524</v>
      </c>
      <c r="D412" s="46">
        <v>583</v>
      </c>
      <c r="E412" s="46">
        <v>522.4</v>
      </c>
      <c r="F412" s="46">
        <v>61951226</v>
      </c>
      <c r="G412" s="48">
        <v>0.1114</v>
      </c>
    </row>
    <row r="413" spans="1:7" x14ac:dyDescent="0.3">
      <c r="A413" s="45">
        <v>45513</v>
      </c>
      <c r="B413" s="47">
        <v>518.15</v>
      </c>
      <c r="C413" s="46">
        <v>538</v>
      </c>
      <c r="D413" s="46">
        <v>538</v>
      </c>
      <c r="E413" s="46">
        <v>514</v>
      </c>
      <c r="F413" s="46">
        <v>23773689</v>
      </c>
      <c r="G413" s="48">
        <v>-3.7699999999999997E-2</v>
      </c>
    </row>
    <row r="414" spans="1:7" x14ac:dyDescent="0.3">
      <c r="A414" s="45">
        <v>45512</v>
      </c>
      <c r="B414" s="47">
        <v>538.45000000000005</v>
      </c>
      <c r="C414" s="46">
        <v>565.04999999999995</v>
      </c>
      <c r="D414" s="46">
        <v>583</v>
      </c>
      <c r="E414" s="46">
        <v>531.4</v>
      </c>
      <c r="F414" s="46">
        <v>30489387</v>
      </c>
      <c r="G414" s="48">
        <v>-4.8300000000000003E-2</v>
      </c>
    </row>
    <row r="415" spans="1:7" x14ac:dyDescent="0.3">
      <c r="A415" s="45">
        <v>45511</v>
      </c>
      <c r="B415" s="47">
        <v>565.79999999999995</v>
      </c>
      <c r="C415" s="46">
        <v>565.29999999999995</v>
      </c>
      <c r="D415" s="46">
        <v>568.95000000000005</v>
      </c>
      <c r="E415" s="46">
        <v>545.79999999999995</v>
      </c>
      <c r="F415" s="46">
        <v>13370669</v>
      </c>
      <c r="G415" s="48">
        <v>3.6200000000000003E-2</v>
      </c>
    </row>
    <row r="416" spans="1:7" x14ac:dyDescent="0.3">
      <c r="A416" s="45">
        <v>45510</v>
      </c>
      <c r="B416" s="47">
        <v>546.04999999999995</v>
      </c>
      <c r="C416" s="46">
        <v>563.6</v>
      </c>
      <c r="D416" s="46">
        <v>575</v>
      </c>
      <c r="E416" s="46">
        <v>542.35</v>
      </c>
      <c r="F416" s="46">
        <v>13085001</v>
      </c>
      <c r="G416" s="48">
        <v>-8.6E-3</v>
      </c>
    </row>
    <row r="417" spans="1:7" x14ac:dyDescent="0.3">
      <c r="A417" s="45">
        <v>45509</v>
      </c>
      <c r="B417" s="47">
        <v>550.79999999999995</v>
      </c>
      <c r="C417" s="46">
        <v>559.79999999999995</v>
      </c>
      <c r="D417" s="46">
        <v>575</v>
      </c>
      <c r="E417" s="46">
        <v>544.35</v>
      </c>
      <c r="F417" s="46">
        <v>21657722</v>
      </c>
      <c r="G417" s="48">
        <v>-6.6100000000000006E-2</v>
      </c>
    </row>
    <row r="418" spans="1:7" x14ac:dyDescent="0.3">
      <c r="A418" s="45">
        <v>45506</v>
      </c>
      <c r="B418" s="47">
        <v>589.79999999999995</v>
      </c>
      <c r="C418" s="46">
        <v>580</v>
      </c>
      <c r="D418" s="46">
        <v>593.75</v>
      </c>
      <c r="E418" s="46">
        <v>579</v>
      </c>
      <c r="F418" s="46">
        <v>11185800</v>
      </c>
      <c r="G418" s="48">
        <v>-9.5999999999999992E-3</v>
      </c>
    </row>
    <row r="419" spans="1:7" x14ac:dyDescent="0.3">
      <c r="A419" s="45">
        <v>45505</v>
      </c>
      <c r="B419" s="47">
        <v>595.5</v>
      </c>
      <c r="C419" s="46">
        <v>605.25</v>
      </c>
      <c r="D419" s="46">
        <v>607</v>
      </c>
      <c r="E419" s="46">
        <v>591</v>
      </c>
      <c r="F419" s="46">
        <v>9507451</v>
      </c>
      <c r="G419" s="48">
        <v>-0.01</v>
      </c>
    </row>
    <row r="420" spans="1:7" x14ac:dyDescent="0.3">
      <c r="A420" s="45">
        <v>45504</v>
      </c>
      <c r="B420" s="47">
        <v>601.5</v>
      </c>
      <c r="C420" s="46">
        <v>614</v>
      </c>
      <c r="D420" s="46">
        <v>615.70000000000005</v>
      </c>
      <c r="E420" s="46">
        <v>598</v>
      </c>
      <c r="F420" s="46">
        <v>11846077</v>
      </c>
      <c r="G420" s="48">
        <v>-2.1100000000000001E-2</v>
      </c>
    </row>
    <row r="421" spans="1:7" x14ac:dyDescent="0.3">
      <c r="A421" s="45">
        <v>45503</v>
      </c>
      <c r="B421" s="47">
        <v>614.45000000000005</v>
      </c>
      <c r="C421" s="46">
        <v>614.70000000000005</v>
      </c>
      <c r="D421" s="46">
        <v>626.79999999999995</v>
      </c>
      <c r="E421" s="46">
        <v>611</v>
      </c>
      <c r="F421" s="46">
        <v>26215668</v>
      </c>
      <c r="G421" s="48">
        <v>1.34E-2</v>
      </c>
    </row>
    <row r="422" spans="1:7" x14ac:dyDescent="0.3">
      <c r="A422" s="45">
        <v>45502</v>
      </c>
      <c r="B422" s="47">
        <v>606.29999999999995</v>
      </c>
      <c r="C422" s="46">
        <v>557.5</v>
      </c>
      <c r="D422" s="46">
        <v>607.54999999999995</v>
      </c>
      <c r="E422" s="46">
        <v>555.54999999999995</v>
      </c>
      <c r="F422" s="46">
        <v>48942004</v>
      </c>
      <c r="G422" s="48">
        <v>9.7699999999999995E-2</v>
      </c>
    </row>
    <row r="423" spans="1:7" x14ac:dyDescent="0.3">
      <c r="A423" s="45">
        <v>45499</v>
      </c>
      <c r="B423" s="47">
        <v>552.35</v>
      </c>
      <c r="C423" s="46">
        <v>576.5</v>
      </c>
      <c r="D423" s="46">
        <v>583.5</v>
      </c>
      <c r="E423" s="46">
        <v>550.04999999999995</v>
      </c>
      <c r="F423" s="46">
        <v>21601968</v>
      </c>
      <c r="G423" s="48">
        <v>-4.0599999999999997E-2</v>
      </c>
    </row>
    <row r="424" spans="1:7" x14ac:dyDescent="0.3">
      <c r="A424" s="45">
        <v>45498</v>
      </c>
      <c r="B424" s="47">
        <v>575.70000000000005</v>
      </c>
      <c r="C424" s="46">
        <v>590</v>
      </c>
      <c r="D424" s="46">
        <v>595.85</v>
      </c>
      <c r="E424" s="46">
        <v>573.6</v>
      </c>
      <c r="F424" s="46">
        <v>17201205</v>
      </c>
      <c r="G424" s="48">
        <v>-3.04E-2</v>
      </c>
    </row>
    <row r="425" spans="1:7" x14ac:dyDescent="0.3">
      <c r="A425" s="45">
        <v>45497</v>
      </c>
      <c r="B425" s="47">
        <v>593.75</v>
      </c>
      <c r="C425" s="46">
        <v>591.15</v>
      </c>
      <c r="D425" s="46">
        <v>607</v>
      </c>
      <c r="E425" s="46">
        <v>583</v>
      </c>
      <c r="F425" s="46">
        <v>18166209</v>
      </c>
      <c r="G425" s="48">
        <v>5.7999999999999996E-3</v>
      </c>
    </row>
    <row r="426" spans="1:7" x14ac:dyDescent="0.3">
      <c r="A426" s="45">
        <v>45496</v>
      </c>
      <c r="B426" s="47">
        <v>590.29999999999995</v>
      </c>
      <c r="C426" s="46">
        <v>634.79999999999995</v>
      </c>
      <c r="D426" s="46">
        <v>639</v>
      </c>
      <c r="E426" s="46">
        <v>561.70000000000005</v>
      </c>
      <c r="F426" s="46">
        <v>57366312</v>
      </c>
      <c r="G426" s="48">
        <v>-5.4199999999999998E-2</v>
      </c>
    </row>
    <row r="427" spans="1:7" x14ac:dyDescent="0.3">
      <c r="A427" s="45">
        <v>45495</v>
      </c>
      <c r="B427" s="47">
        <v>624.1</v>
      </c>
      <c r="C427" s="46">
        <v>615</v>
      </c>
      <c r="D427" s="46">
        <v>630.70000000000005</v>
      </c>
      <c r="E427" s="46">
        <v>598.45000000000005</v>
      </c>
      <c r="F427" s="46">
        <v>34133877</v>
      </c>
      <c r="G427" s="48">
        <v>1.6899999999999998E-2</v>
      </c>
    </row>
    <row r="428" spans="1:7" x14ac:dyDescent="0.3">
      <c r="A428" s="45">
        <v>45492</v>
      </c>
      <c r="B428" s="47">
        <v>613.75</v>
      </c>
      <c r="C428" s="46">
        <v>582.35</v>
      </c>
      <c r="D428" s="46">
        <v>637.9</v>
      </c>
      <c r="E428" s="46">
        <v>570.29999999999995</v>
      </c>
      <c r="F428" s="46">
        <v>73240329</v>
      </c>
      <c r="G428" s="48">
        <v>4.7100000000000003E-2</v>
      </c>
    </row>
    <row r="429" spans="1:7" x14ac:dyDescent="0.3">
      <c r="A429" s="45">
        <v>45491</v>
      </c>
      <c r="B429" s="47">
        <v>586.15</v>
      </c>
      <c r="C429" s="46">
        <v>612</v>
      </c>
      <c r="D429" s="46">
        <v>626</v>
      </c>
      <c r="E429" s="46">
        <v>582.65</v>
      </c>
      <c r="F429" s="46">
        <v>35159677</v>
      </c>
      <c r="G429" s="48">
        <v>-5.4800000000000001E-2</v>
      </c>
    </row>
    <row r="430" spans="1:7" x14ac:dyDescent="0.3">
      <c r="A430" s="45">
        <v>45489</v>
      </c>
      <c r="B430" s="47">
        <v>620.15</v>
      </c>
      <c r="C430" s="46">
        <v>625</v>
      </c>
      <c r="D430" s="46">
        <v>631.79999999999995</v>
      </c>
      <c r="E430" s="46">
        <v>605</v>
      </c>
      <c r="F430" s="46">
        <v>29931644</v>
      </c>
      <c r="G430" s="48">
        <v>-9.2999999999999992E-3</v>
      </c>
    </row>
    <row r="431" spans="1:7" x14ac:dyDescent="0.3">
      <c r="A431" s="45">
        <v>45488</v>
      </c>
      <c r="B431" s="47">
        <v>626</v>
      </c>
      <c r="C431" s="46">
        <v>637</v>
      </c>
      <c r="D431" s="46">
        <v>647</v>
      </c>
      <c r="E431" s="46">
        <v>622.25</v>
      </c>
      <c r="F431" s="46">
        <v>29639356</v>
      </c>
      <c r="G431" s="48">
        <v>-1.1999999999999999E-3</v>
      </c>
    </row>
    <row r="432" spans="1:7" x14ac:dyDescent="0.3">
      <c r="A432" s="45">
        <v>45485</v>
      </c>
      <c r="B432" s="47">
        <v>626.75</v>
      </c>
      <c r="C432" s="46">
        <v>628</v>
      </c>
      <c r="D432" s="46">
        <v>645</v>
      </c>
      <c r="E432" s="46">
        <v>610.15</v>
      </c>
      <c r="F432" s="46">
        <v>56153729</v>
      </c>
      <c r="G432" s="48">
        <v>-5.1999999999999998E-3</v>
      </c>
    </row>
    <row r="433" spans="1:7" x14ac:dyDescent="0.3">
      <c r="A433" s="45">
        <v>45484</v>
      </c>
      <c r="B433" s="47">
        <v>630</v>
      </c>
      <c r="C433" s="46">
        <v>634.95000000000005</v>
      </c>
      <c r="D433" s="46">
        <v>643.79999999999995</v>
      </c>
      <c r="E433" s="46">
        <v>606</v>
      </c>
      <c r="F433" s="46">
        <v>95328327</v>
      </c>
      <c r="G433" s="48">
        <v>3.2899999999999999E-2</v>
      </c>
    </row>
    <row r="434" spans="1:7" x14ac:dyDescent="0.3">
      <c r="A434" s="45">
        <v>45483</v>
      </c>
      <c r="B434" s="47">
        <v>609.95000000000005</v>
      </c>
      <c r="C434" s="46">
        <v>560</v>
      </c>
      <c r="D434" s="46">
        <v>618.4</v>
      </c>
      <c r="E434" s="46">
        <v>557.75</v>
      </c>
      <c r="F434" s="46">
        <v>211547060</v>
      </c>
      <c r="G434" s="48">
        <v>0.12379999999999999</v>
      </c>
    </row>
    <row r="435" spans="1:7" x14ac:dyDescent="0.3">
      <c r="A435" s="45">
        <v>45482</v>
      </c>
      <c r="B435" s="47">
        <v>542.75</v>
      </c>
      <c r="C435" s="46">
        <v>587</v>
      </c>
      <c r="D435" s="46">
        <v>619</v>
      </c>
      <c r="E435" s="46">
        <v>534.15</v>
      </c>
      <c r="F435" s="46">
        <v>156242236</v>
      </c>
      <c r="G435" s="48">
        <v>-4.0899999999999999E-2</v>
      </c>
    </row>
    <row r="436" spans="1:7" x14ac:dyDescent="0.3">
      <c r="A436" s="45">
        <v>45481</v>
      </c>
      <c r="B436" s="47">
        <v>565.9</v>
      </c>
      <c r="C436" s="46">
        <v>508</v>
      </c>
      <c r="D436" s="46">
        <v>578.95000000000005</v>
      </c>
      <c r="E436" s="46">
        <v>508</v>
      </c>
      <c r="F436" s="46">
        <v>178360632</v>
      </c>
      <c r="G436" s="48">
        <v>0.15240000000000001</v>
      </c>
    </row>
    <row r="437" spans="1:7" x14ac:dyDescent="0.3">
      <c r="A437" s="45">
        <v>45478</v>
      </c>
      <c r="B437" s="47">
        <v>491.05</v>
      </c>
      <c r="C437" s="46">
        <v>424.95</v>
      </c>
      <c r="D437" s="46">
        <v>498.5</v>
      </c>
      <c r="E437" s="46">
        <v>424.55</v>
      </c>
      <c r="F437" s="46">
        <v>152345942</v>
      </c>
      <c r="G437" s="48">
        <v>0.17269999999999999</v>
      </c>
    </row>
    <row r="438" spans="1:7" x14ac:dyDescent="0.3">
      <c r="A438" s="45">
        <v>45477</v>
      </c>
      <c r="B438" s="47">
        <v>418.75</v>
      </c>
      <c r="C438" s="46">
        <v>419</v>
      </c>
      <c r="D438" s="46">
        <v>430.95</v>
      </c>
      <c r="E438" s="46">
        <v>417.25</v>
      </c>
      <c r="F438" s="46">
        <v>20654664</v>
      </c>
      <c r="G438" s="48">
        <v>4.3E-3</v>
      </c>
    </row>
    <row r="439" spans="1:7" x14ac:dyDescent="0.3">
      <c r="A439" s="45">
        <v>45476</v>
      </c>
      <c r="B439" s="47">
        <v>416.95</v>
      </c>
      <c r="C439" s="46">
        <v>415.6</v>
      </c>
      <c r="D439" s="46">
        <v>421.2</v>
      </c>
      <c r="E439" s="46">
        <v>415</v>
      </c>
      <c r="F439" s="46">
        <v>12879072</v>
      </c>
      <c r="G439" s="48">
        <v>1.4500000000000001E-2</v>
      </c>
    </row>
    <row r="440" spans="1:7" x14ac:dyDescent="0.3">
      <c r="A440" s="45">
        <v>45475</v>
      </c>
      <c r="B440" s="47">
        <v>411</v>
      </c>
      <c r="C440" s="46">
        <v>415.85</v>
      </c>
      <c r="D440" s="46">
        <v>417.05</v>
      </c>
      <c r="E440" s="46">
        <v>404.3</v>
      </c>
      <c r="F440" s="46">
        <v>11365895</v>
      </c>
      <c r="G440" s="48">
        <v>-9.5999999999999992E-3</v>
      </c>
    </row>
    <row r="441" spans="1:7" x14ac:dyDescent="0.3">
      <c r="A441" s="45">
        <v>45474</v>
      </c>
      <c r="B441" s="47">
        <v>415</v>
      </c>
      <c r="C441" s="46">
        <v>417</v>
      </c>
      <c r="D441" s="46">
        <v>421.3</v>
      </c>
      <c r="E441" s="46">
        <v>413.5</v>
      </c>
      <c r="F441" s="46">
        <v>10190705</v>
      </c>
      <c r="G441" s="48">
        <v>-3.8E-3</v>
      </c>
    </row>
    <row r="442" spans="1:7" x14ac:dyDescent="0.3">
      <c r="A442" s="45">
        <v>45471</v>
      </c>
      <c r="B442" s="47">
        <v>416.6</v>
      </c>
      <c r="C442" s="46">
        <v>418</v>
      </c>
      <c r="D442" s="46">
        <v>424.4</v>
      </c>
      <c r="E442" s="46">
        <v>410.6</v>
      </c>
      <c r="F442" s="46">
        <v>23134009</v>
      </c>
      <c r="G442" s="48">
        <v>6.4000000000000003E-3</v>
      </c>
    </row>
    <row r="443" spans="1:7" x14ac:dyDescent="0.3">
      <c r="A443" s="45">
        <v>45470</v>
      </c>
      <c r="B443" s="47">
        <v>413.95</v>
      </c>
      <c r="C443" s="46">
        <v>414</v>
      </c>
      <c r="D443" s="46">
        <v>420.85</v>
      </c>
      <c r="E443" s="46">
        <v>406.65</v>
      </c>
      <c r="F443" s="46">
        <v>20947231</v>
      </c>
      <c r="G443" s="48">
        <v>1.1900000000000001E-2</v>
      </c>
    </row>
    <row r="444" spans="1:7" x14ac:dyDescent="0.3">
      <c r="A444" s="45">
        <v>45469</v>
      </c>
      <c r="B444" s="47">
        <v>409.1</v>
      </c>
      <c r="C444" s="46">
        <v>408</v>
      </c>
      <c r="D444" s="46">
        <v>414</v>
      </c>
      <c r="E444" s="46">
        <v>401.35</v>
      </c>
      <c r="F444" s="46">
        <v>13277791</v>
      </c>
      <c r="G444" s="48">
        <v>4.7999999999999996E-3</v>
      </c>
    </row>
    <row r="445" spans="1:7" x14ac:dyDescent="0.3">
      <c r="A445" s="45">
        <v>45468</v>
      </c>
      <c r="B445" s="47">
        <v>407.15</v>
      </c>
      <c r="C445" s="46">
        <v>420</v>
      </c>
      <c r="D445" s="46">
        <v>424.45</v>
      </c>
      <c r="E445" s="46">
        <v>405.4</v>
      </c>
      <c r="F445" s="46">
        <v>20335982</v>
      </c>
      <c r="G445" s="48">
        <v>-2.2700000000000001E-2</v>
      </c>
    </row>
    <row r="446" spans="1:7" x14ac:dyDescent="0.3">
      <c r="A446" s="45">
        <v>45467</v>
      </c>
      <c r="B446" s="47">
        <v>416.6</v>
      </c>
      <c r="C446" s="46">
        <v>410</v>
      </c>
      <c r="D446" s="46">
        <v>431.8</v>
      </c>
      <c r="E446" s="46">
        <v>405.25</v>
      </c>
      <c r="F446" s="46">
        <v>41934345</v>
      </c>
      <c r="G446" s="48">
        <v>1.67E-2</v>
      </c>
    </row>
    <row r="447" spans="1:7" x14ac:dyDescent="0.3">
      <c r="A447" s="45">
        <v>45464</v>
      </c>
      <c r="B447" s="47">
        <v>409.75</v>
      </c>
      <c r="C447" s="46">
        <v>385.6</v>
      </c>
      <c r="D447" s="46">
        <v>417.4</v>
      </c>
      <c r="E447" s="46">
        <v>384</v>
      </c>
      <c r="F447" s="46">
        <v>75448395</v>
      </c>
      <c r="G447" s="48">
        <v>5.8000000000000003E-2</v>
      </c>
    </row>
    <row r="448" spans="1:7" x14ac:dyDescent="0.3">
      <c r="A448" s="45">
        <v>45463</v>
      </c>
      <c r="B448" s="47">
        <v>387.3</v>
      </c>
      <c r="C448" s="46">
        <v>388</v>
      </c>
      <c r="D448" s="46">
        <v>392.3</v>
      </c>
      <c r="E448" s="46">
        <v>383.1</v>
      </c>
      <c r="F448" s="46">
        <v>11437105</v>
      </c>
      <c r="G448" s="48">
        <v>-9.1999999999999998E-3</v>
      </c>
    </row>
    <row r="449" spans="1:7" x14ac:dyDescent="0.3">
      <c r="A449" s="45">
        <v>45462</v>
      </c>
      <c r="B449" s="47">
        <v>390.9</v>
      </c>
      <c r="C449" s="46">
        <v>397.25</v>
      </c>
      <c r="D449" s="46">
        <v>397.3</v>
      </c>
      <c r="E449" s="46">
        <v>382.8</v>
      </c>
      <c r="F449" s="46">
        <v>13915164</v>
      </c>
      <c r="G449" s="48">
        <v>-1.3100000000000001E-2</v>
      </c>
    </row>
    <row r="450" spans="1:7" x14ac:dyDescent="0.3">
      <c r="A450" s="45">
        <v>45461</v>
      </c>
      <c r="B450" s="47">
        <v>396.1</v>
      </c>
      <c r="C450" s="46">
        <v>397</v>
      </c>
      <c r="D450" s="46">
        <v>405</v>
      </c>
      <c r="E450" s="46">
        <v>395</v>
      </c>
      <c r="F450" s="46">
        <v>28638590</v>
      </c>
      <c r="G450" s="48">
        <v>1.5100000000000001E-2</v>
      </c>
    </row>
    <row r="451" spans="1:7" x14ac:dyDescent="0.3">
      <c r="A451" s="45">
        <v>45457</v>
      </c>
      <c r="B451" s="47">
        <v>390.2</v>
      </c>
      <c r="C451" s="46">
        <v>391.25</v>
      </c>
      <c r="D451" s="46">
        <v>393.5</v>
      </c>
      <c r="E451" s="46">
        <v>386.55</v>
      </c>
      <c r="F451" s="46">
        <v>12323860</v>
      </c>
      <c r="G451" s="48">
        <v>1E-4</v>
      </c>
    </row>
    <row r="452" spans="1:7" x14ac:dyDescent="0.3">
      <c r="A452" s="45">
        <v>45456</v>
      </c>
      <c r="B452" s="47">
        <v>390.15</v>
      </c>
      <c r="C452" s="46">
        <v>394.4</v>
      </c>
      <c r="D452" s="46">
        <v>395.75</v>
      </c>
      <c r="E452" s="46">
        <v>385.8</v>
      </c>
      <c r="F452" s="46">
        <v>15383097</v>
      </c>
      <c r="G452" s="48">
        <v>-5.0000000000000001E-3</v>
      </c>
    </row>
    <row r="453" spans="1:7" x14ac:dyDescent="0.3">
      <c r="A453" s="45">
        <v>45455</v>
      </c>
      <c r="B453" s="47">
        <v>392.1</v>
      </c>
      <c r="C453" s="46">
        <v>390</v>
      </c>
      <c r="D453" s="46">
        <v>396.9</v>
      </c>
      <c r="E453" s="46">
        <v>389</v>
      </c>
      <c r="F453" s="46">
        <v>18984502</v>
      </c>
      <c r="G453" s="48">
        <v>6.8999999999999999E-3</v>
      </c>
    </row>
    <row r="454" spans="1:7" x14ac:dyDescent="0.3">
      <c r="A454" s="45">
        <v>45454</v>
      </c>
      <c r="B454" s="47">
        <v>389.4</v>
      </c>
      <c r="C454" s="46">
        <v>381.5</v>
      </c>
      <c r="D454" s="46">
        <v>392.45</v>
      </c>
      <c r="E454" s="46">
        <v>379</v>
      </c>
      <c r="F454" s="46">
        <v>43435702</v>
      </c>
      <c r="G454" s="48">
        <v>4.1300000000000003E-2</v>
      </c>
    </row>
    <row r="455" spans="1:7" x14ac:dyDescent="0.3">
      <c r="A455" s="45">
        <v>45453</v>
      </c>
      <c r="B455" s="47">
        <v>373.95</v>
      </c>
      <c r="C455" s="46">
        <v>383.65</v>
      </c>
      <c r="D455" s="46">
        <v>386.8</v>
      </c>
      <c r="E455" s="46">
        <v>369.1</v>
      </c>
      <c r="F455" s="46">
        <v>22561822</v>
      </c>
      <c r="G455" s="48">
        <v>-1.6000000000000001E-3</v>
      </c>
    </row>
    <row r="456" spans="1:7" x14ac:dyDescent="0.3">
      <c r="A456" s="45">
        <v>45450</v>
      </c>
      <c r="B456" s="47">
        <v>374.55</v>
      </c>
      <c r="C456" s="46">
        <v>374</v>
      </c>
      <c r="D456" s="46">
        <v>382</v>
      </c>
      <c r="E456" s="46">
        <v>370.4</v>
      </c>
      <c r="F456" s="46">
        <v>27249200</v>
      </c>
      <c r="G456" s="48">
        <v>1.6E-2</v>
      </c>
    </row>
    <row r="457" spans="1:7" x14ac:dyDescent="0.3">
      <c r="A457" s="45">
        <v>45449</v>
      </c>
      <c r="B457" s="47">
        <v>368.65</v>
      </c>
      <c r="C457" s="46">
        <v>369.8</v>
      </c>
      <c r="D457" s="46">
        <v>383.75</v>
      </c>
      <c r="E457" s="46">
        <v>365.05</v>
      </c>
      <c r="F457" s="46">
        <v>43194252</v>
      </c>
      <c r="G457" s="48">
        <v>4.3400000000000001E-2</v>
      </c>
    </row>
    <row r="458" spans="1:7" x14ac:dyDescent="0.3">
      <c r="A458" s="45">
        <v>45448</v>
      </c>
      <c r="B458" s="47">
        <v>353.3</v>
      </c>
      <c r="C458" s="46">
        <v>355.95</v>
      </c>
      <c r="D458" s="46">
        <v>375</v>
      </c>
      <c r="E458" s="46">
        <v>312.25</v>
      </c>
      <c r="F458" s="46">
        <v>59070407</v>
      </c>
      <c r="G458" s="48">
        <v>5.1000000000000004E-3</v>
      </c>
    </row>
    <row r="459" spans="1:7" x14ac:dyDescent="0.3">
      <c r="A459" s="45">
        <v>45447</v>
      </c>
      <c r="B459" s="47">
        <v>351.5</v>
      </c>
      <c r="C459" s="46">
        <v>400</v>
      </c>
      <c r="D459" s="46">
        <v>400</v>
      </c>
      <c r="E459" s="46">
        <v>323.64999999999998</v>
      </c>
      <c r="F459" s="46">
        <v>88280882</v>
      </c>
      <c r="G459" s="48">
        <v>-0.13109999999999999</v>
      </c>
    </row>
    <row r="460" spans="1:7" x14ac:dyDescent="0.3">
      <c r="A460" s="45">
        <v>45446</v>
      </c>
      <c r="B460" s="47">
        <v>404.55</v>
      </c>
      <c r="C460" s="46">
        <v>425</v>
      </c>
      <c r="D460" s="46">
        <v>425</v>
      </c>
      <c r="E460" s="46">
        <v>384</v>
      </c>
      <c r="F460" s="46">
        <v>63511113</v>
      </c>
      <c r="G460" s="48">
        <v>5.9900000000000002E-2</v>
      </c>
    </row>
    <row r="461" spans="1:7" x14ac:dyDescent="0.3">
      <c r="A461" s="45">
        <v>45443</v>
      </c>
      <c r="B461" s="47">
        <v>381.7</v>
      </c>
      <c r="C461" s="46">
        <v>385.5</v>
      </c>
      <c r="D461" s="46">
        <v>387.4</v>
      </c>
      <c r="E461" s="46">
        <v>366.9</v>
      </c>
      <c r="F461" s="46">
        <v>30897722</v>
      </c>
      <c r="G461" s="48">
        <v>-2.8999999999999998E-3</v>
      </c>
    </row>
    <row r="462" spans="1:7" x14ac:dyDescent="0.3">
      <c r="A462" s="45">
        <v>45442</v>
      </c>
      <c r="B462" s="47">
        <v>382.8</v>
      </c>
      <c r="C462" s="46">
        <v>375.75</v>
      </c>
      <c r="D462" s="46">
        <v>384.75</v>
      </c>
      <c r="E462" s="46">
        <v>374.05</v>
      </c>
      <c r="F462" s="46">
        <v>32178655</v>
      </c>
      <c r="G462" s="48">
        <v>1.8800000000000001E-2</v>
      </c>
    </row>
    <row r="463" spans="1:7" x14ac:dyDescent="0.3">
      <c r="A463" s="45">
        <v>45441</v>
      </c>
      <c r="B463" s="47">
        <v>375.75</v>
      </c>
      <c r="C463" s="46">
        <v>372.3</v>
      </c>
      <c r="D463" s="46">
        <v>378.4</v>
      </c>
      <c r="E463" s="46">
        <v>363</v>
      </c>
      <c r="F463" s="46">
        <v>27912678</v>
      </c>
      <c r="G463" s="48">
        <v>5.8999999999999999E-3</v>
      </c>
    </row>
    <row r="464" spans="1:7" x14ac:dyDescent="0.3">
      <c r="A464" s="45">
        <v>45440</v>
      </c>
      <c r="B464" s="47">
        <v>373.55</v>
      </c>
      <c r="C464" s="46">
        <v>379</v>
      </c>
      <c r="D464" s="46">
        <v>389.4</v>
      </c>
      <c r="E464" s="46">
        <v>366</v>
      </c>
      <c r="F464" s="46">
        <v>38874332</v>
      </c>
      <c r="G464" s="48">
        <v>-9.1999999999999998E-3</v>
      </c>
    </row>
    <row r="465" spans="1:7" x14ac:dyDescent="0.3">
      <c r="A465" s="45">
        <v>45439</v>
      </c>
      <c r="B465" s="47">
        <v>377</v>
      </c>
      <c r="C465" s="46">
        <v>375.75</v>
      </c>
      <c r="D465" s="46">
        <v>399.9</v>
      </c>
      <c r="E465" s="46">
        <v>374.2</v>
      </c>
      <c r="F465" s="46">
        <v>78610946</v>
      </c>
      <c r="G465" s="48">
        <v>1.7500000000000002E-2</v>
      </c>
    </row>
    <row r="466" spans="1:7" x14ac:dyDescent="0.3">
      <c r="A466" s="45">
        <v>45436</v>
      </c>
      <c r="B466" s="47">
        <v>370.5</v>
      </c>
      <c r="C466" s="46">
        <v>374</v>
      </c>
      <c r="D466" s="46">
        <v>381</v>
      </c>
      <c r="E466" s="46">
        <v>365.85</v>
      </c>
      <c r="F466" s="46">
        <v>46086621</v>
      </c>
      <c r="G466" s="48">
        <v>-4.7000000000000002E-3</v>
      </c>
    </row>
    <row r="467" spans="1:7" x14ac:dyDescent="0.3">
      <c r="A467" s="45">
        <v>45435</v>
      </c>
      <c r="B467" s="47">
        <v>372.25</v>
      </c>
      <c r="C467" s="46">
        <v>343.1</v>
      </c>
      <c r="D467" s="46">
        <v>374.6</v>
      </c>
      <c r="E467" s="46">
        <v>341.5</v>
      </c>
      <c r="F467" s="46">
        <v>89059520</v>
      </c>
      <c r="G467" s="48">
        <v>9.0399999999999994E-2</v>
      </c>
    </row>
    <row r="468" spans="1:7" x14ac:dyDescent="0.3">
      <c r="A468" s="45">
        <v>45434</v>
      </c>
      <c r="B468" s="47">
        <v>341.4</v>
      </c>
      <c r="C468" s="46">
        <v>343</v>
      </c>
      <c r="D468" s="46">
        <v>358.95</v>
      </c>
      <c r="E468" s="46">
        <v>331.35</v>
      </c>
      <c r="F468" s="46">
        <v>67735859</v>
      </c>
      <c r="G468" s="48">
        <v>-1E-3</v>
      </c>
    </row>
    <row r="469" spans="1:7" x14ac:dyDescent="0.3">
      <c r="A469" s="45">
        <v>45433</v>
      </c>
      <c r="B469" s="47">
        <v>341.75</v>
      </c>
      <c r="C469" s="46">
        <v>303.3</v>
      </c>
      <c r="D469" s="46">
        <v>345.9</v>
      </c>
      <c r="E469" s="46">
        <v>301</v>
      </c>
      <c r="F469" s="46">
        <v>110366536</v>
      </c>
      <c r="G469" s="48">
        <v>0.14030000000000001</v>
      </c>
    </row>
    <row r="470" spans="1:7" x14ac:dyDescent="0.3">
      <c r="A470" s="45">
        <v>45430</v>
      </c>
      <c r="B470" s="47">
        <v>299.7</v>
      </c>
      <c r="C470" s="46">
        <v>301.39999999999998</v>
      </c>
      <c r="D470" s="46">
        <v>305</v>
      </c>
      <c r="E470" s="46">
        <v>298</v>
      </c>
      <c r="F470" s="46">
        <v>10194223</v>
      </c>
      <c r="G470" s="48">
        <v>3.0599999999999999E-2</v>
      </c>
    </row>
    <row r="471" spans="1:7" x14ac:dyDescent="0.3">
      <c r="A471" s="45">
        <v>45429</v>
      </c>
      <c r="B471" s="47">
        <v>290.8</v>
      </c>
      <c r="C471" s="46">
        <v>282</v>
      </c>
      <c r="D471" s="46">
        <v>293.5</v>
      </c>
      <c r="E471" s="46">
        <v>280.5</v>
      </c>
      <c r="F471" s="46">
        <v>29599889</v>
      </c>
      <c r="G471" s="48">
        <v>3.7600000000000001E-2</v>
      </c>
    </row>
    <row r="472" spans="1:7" x14ac:dyDescent="0.3">
      <c r="A472" s="45">
        <v>45428</v>
      </c>
      <c r="B472" s="47">
        <v>280.25</v>
      </c>
      <c r="C472" s="46">
        <v>277.2</v>
      </c>
      <c r="D472" s="46">
        <v>284.14999999999998</v>
      </c>
      <c r="E472" s="46">
        <v>275.89999999999998</v>
      </c>
      <c r="F472" s="46">
        <v>13251603</v>
      </c>
      <c r="G472" s="48">
        <v>1.6899999999999998E-2</v>
      </c>
    </row>
    <row r="473" spans="1:7" x14ac:dyDescent="0.3">
      <c r="A473" s="45">
        <v>45427</v>
      </c>
      <c r="B473" s="47">
        <v>275.60000000000002</v>
      </c>
      <c r="C473" s="46">
        <v>275.85000000000002</v>
      </c>
      <c r="D473" s="46">
        <v>278</v>
      </c>
      <c r="E473" s="46">
        <v>271.39999999999998</v>
      </c>
      <c r="F473" s="46">
        <v>8877920</v>
      </c>
      <c r="G473" s="48">
        <v>6.0000000000000001E-3</v>
      </c>
    </row>
    <row r="474" spans="1:7" x14ac:dyDescent="0.3">
      <c r="A474" s="45">
        <v>45426</v>
      </c>
      <c r="B474" s="47">
        <v>273.95</v>
      </c>
      <c r="C474" s="46">
        <v>260</v>
      </c>
      <c r="D474" s="46">
        <v>276</v>
      </c>
      <c r="E474" s="46">
        <v>260</v>
      </c>
      <c r="F474" s="46">
        <v>20789907</v>
      </c>
      <c r="G474" s="48">
        <v>7.1199999999999999E-2</v>
      </c>
    </row>
    <row r="475" spans="1:7" x14ac:dyDescent="0.3">
      <c r="A475" s="45">
        <v>45425</v>
      </c>
      <c r="B475" s="47">
        <v>255.75</v>
      </c>
      <c r="C475" s="46">
        <v>261.95</v>
      </c>
      <c r="D475" s="46">
        <v>261.95</v>
      </c>
      <c r="E475" s="46">
        <v>249.85</v>
      </c>
      <c r="F475" s="46">
        <v>8125328</v>
      </c>
      <c r="G475" s="48">
        <v>-2.0299999999999999E-2</v>
      </c>
    </row>
    <row r="476" spans="1:7" x14ac:dyDescent="0.3">
      <c r="A476" s="45">
        <v>45422</v>
      </c>
      <c r="B476" s="47">
        <v>261.05</v>
      </c>
      <c r="C476" s="46">
        <v>261.05</v>
      </c>
      <c r="D476" s="46">
        <v>263.35000000000002</v>
      </c>
      <c r="E476" s="46">
        <v>251.9</v>
      </c>
      <c r="F476" s="46">
        <v>10034497</v>
      </c>
      <c r="G476" s="48">
        <v>0</v>
      </c>
    </row>
    <row r="477" spans="1:7" x14ac:dyDescent="0.3">
      <c r="A477" s="45">
        <v>45421</v>
      </c>
      <c r="B477" s="47">
        <v>261.05</v>
      </c>
      <c r="C477" s="46">
        <v>271</v>
      </c>
      <c r="D477" s="46">
        <v>274.60000000000002</v>
      </c>
      <c r="E477" s="46">
        <v>259</v>
      </c>
      <c r="F477" s="46">
        <v>7979566</v>
      </c>
      <c r="G477" s="48">
        <v>-3.3000000000000002E-2</v>
      </c>
    </row>
    <row r="478" spans="1:7" x14ac:dyDescent="0.3">
      <c r="A478" s="45">
        <v>45420</v>
      </c>
      <c r="B478" s="47">
        <v>269.95</v>
      </c>
      <c r="C478" s="46">
        <v>265.2</v>
      </c>
      <c r="D478" s="46">
        <v>272.35000000000002</v>
      </c>
      <c r="E478" s="46">
        <v>261</v>
      </c>
      <c r="F478" s="46">
        <v>6891941</v>
      </c>
      <c r="G478" s="48">
        <v>1.1599999999999999E-2</v>
      </c>
    </row>
    <row r="479" spans="1:7" x14ac:dyDescent="0.3">
      <c r="A479" s="45">
        <v>45419</v>
      </c>
      <c r="B479" s="47">
        <v>266.85000000000002</v>
      </c>
      <c r="C479" s="46">
        <v>275.89999999999998</v>
      </c>
      <c r="D479" s="46">
        <v>276.75</v>
      </c>
      <c r="E479" s="46">
        <v>264.39999999999998</v>
      </c>
      <c r="F479" s="46">
        <v>8819227</v>
      </c>
      <c r="G479" s="48">
        <v>-3.4200000000000001E-2</v>
      </c>
    </row>
    <row r="480" spans="1:7" x14ac:dyDescent="0.3">
      <c r="A480" s="45">
        <v>45418</v>
      </c>
      <c r="B480" s="47">
        <v>276.3</v>
      </c>
      <c r="C480" s="46">
        <v>285.8</v>
      </c>
      <c r="D480" s="46">
        <v>285.8</v>
      </c>
      <c r="E480" s="46">
        <v>271</v>
      </c>
      <c r="F480" s="46">
        <v>10882535</v>
      </c>
      <c r="G480" s="48">
        <v>-2.75E-2</v>
      </c>
    </row>
    <row r="481" spans="1:7" x14ac:dyDescent="0.3">
      <c r="A481" s="45">
        <v>45415</v>
      </c>
      <c r="B481" s="47">
        <v>284.10000000000002</v>
      </c>
      <c r="C481" s="46">
        <v>290</v>
      </c>
      <c r="D481" s="46">
        <v>290.5</v>
      </c>
      <c r="E481" s="46">
        <v>281.60000000000002</v>
      </c>
      <c r="F481" s="46">
        <v>9283077</v>
      </c>
      <c r="G481" s="48">
        <v>-1.6400000000000001E-2</v>
      </c>
    </row>
    <row r="482" spans="1:7" x14ac:dyDescent="0.3">
      <c r="A482" s="45">
        <v>45414</v>
      </c>
      <c r="B482" s="47">
        <v>288.85000000000002</v>
      </c>
      <c r="C482" s="46">
        <v>288</v>
      </c>
      <c r="D482" s="46">
        <v>291.85000000000002</v>
      </c>
      <c r="E482" s="46">
        <v>284.8</v>
      </c>
      <c r="F482" s="46">
        <v>9181814</v>
      </c>
      <c r="G482" s="48">
        <v>8.6E-3</v>
      </c>
    </row>
    <row r="483" spans="1:7" x14ac:dyDescent="0.3">
      <c r="A483" s="45">
        <v>45412</v>
      </c>
      <c r="B483" s="47">
        <v>286.39999999999998</v>
      </c>
      <c r="C483" s="46">
        <v>291.89999999999998</v>
      </c>
      <c r="D483" s="46">
        <v>293.5</v>
      </c>
      <c r="E483" s="46">
        <v>285.45</v>
      </c>
      <c r="F483" s="46">
        <v>9939575</v>
      </c>
      <c r="G483" s="48">
        <v>-8.3000000000000001E-3</v>
      </c>
    </row>
    <row r="484" spans="1:7" x14ac:dyDescent="0.3">
      <c r="A484" s="45">
        <v>45411</v>
      </c>
      <c r="B484" s="47">
        <v>288.8</v>
      </c>
      <c r="C484" s="46">
        <v>291.8</v>
      </c>
      <c r="D484" s="46">
        <v>296.3</v>
      </c>
      <c r="E484" s="46">
        <v>286.7</v>
      </c>
      <c r="F484" s="46">
        <v>14426490</v>
      </c>
      <c r="G484" s="48">
        <v>-3.8E-3</v>
      </c>
    </row>
    <row r="485" spans="1:7" x14ac:dyDescent="0.3">
      <c r="A485" s="45">
        <v>45408</v>
      </c>
      <c r="B485" s="47">
        <v>289.89999999999998</v>
      </c>
      <c r="C485" s="46">
        <v>288</v>
      </c>
      <c r="D485" s="46">
        <v>295</v>
      </c>
      <c r="E485" s="46">
        <v>282.25</v>
      </c>
      <c r="F485" s="46">
        <v>24631495</v>
      </c>
      <c r="G485" s="48">
        <v>9.5999999999999992E-3</v>
      </c>
    </row>
    <row r="486" spans="1:7" x14ac:dyDescent="0.3">
      <c r="A486" s="45">
        <v>45407</v>
      </c>
      <c r="B486" s="47">
        <v>287.14999999999998</v>
      </c>
      <c r="C486" s="46">
        <v>288</v>
      </c>
      <c r="D486" s="46">
        <v>292.85000000000002</v>
      </c>
      <c r="E486" s="46">
        <v>285.85000000000002</v>
      </c>
      <c r="F486" s="46">
        <v>21646420</v>
      </c>
      <c r="G486" s="48">
        <v>1.0200000000000001E-2</v>
      </c>
    </row>
    <row r="487" spans="1:7" x14ac:dyDescent="0.3">
      <c r="A487" s="45">
        <v>45406</v>
      </c>
      <c r="B487" s="47">
        <v>284.25</v>
      </c>
      <c r="C487" s="46">
        <v>281</v>
      </c>
      <c r="D487" s="46">
        <v>286.2</v>
      </c>
      <c r="E487" s="46">
        <v>278.95</v>
      </c>
      <c r="F487" s="46">
        <v>30147590</v>
      </c>
      <c r="G487" s="48">
        <v>2.4899999999999999E-2</v>
      </c>
    </row>
    <row r="488" spans="1:7" x14ac:dyDescent="0.3">
      <c r="A488" s="45">
        <v>45405</v>
      </c>
      <c r="B488" s="47">
        <v>277.35000000000002</v>
      </c>
      <c r="C488" s="46">
        <v>265.95</v>
      </c>
      <c r="D488" s="46">
        <v>280</v>
      </c>
      <c r="E488" s="46">
        <v>264.14999999999998</v>
      </c>
      <c r="F488" s="46">
        <v>33985045</v>
      </c>
      <c r="G488" s="48">
        <v>0.05</v>
      </c>
    </row>
    <row r="489" spans="1:7" x14ac:dyDescent="0.3">
      <c r="A489" s="45">
        <v>45404</v>
      </c>
      <c r="B489" s="47">
        <v>264.14999999999998</v>
      </c>
      <c r="C489" s="46">
        <v>261.75</v>
      </c>
      <c r="D489" s="46">
        <v>265</v>
      </c>
      <c r="E489" s="46">
        <v>260.64999999999998</v>
      </c>
      <c r="F489" s="46">
        <v>8530666</v>
      </c>
      <c r="G489" s="48">
        <v>2.2100000000000002E-2</v>
      </c>
    </row>
    <row r="490" spans="1:7" x14ac:dyDescent="0.3">
      <c r="A490" s="45">
        <v>45401</v>
      </c>
      <c r="B490" s="47">
        <v>258.45</v>
      </c>
      <c r="C490" s="46">
        <v>253.65</v>
      </c>
      <c r="D490" s="46">
        <v>262.39999999999998</v>
      </c>
      <c r="E490" s="46">
        <v>251.8</v>
      </c>
      <c r="F490" s="46">
        <v>9991595</v>
      </c>
      <c r="G490" s="48">
        <v>-5.5999999999999999E-3</v>
      </c>
    </row>
    <row r="491" spans="1:7" x14ac:dyDescent="0.3">
      <c r="A491" s="45">
        <v>45400</v>
      </c>
      <c r="B491" s="47">
        <v>259.89999999999998</v>
      </c>
      <c r="C491" s="46">
        <v>259.3</v>
      </c>
      <c r="D491" s="46">
        <v>262</v>
      </c>
      <c r="E491" s="46">
        <v>257.2</v>
      </c>
      <c r="F491" s="46">
        <v>8129109</v>
      </c>
      <c r="G491" s="48">
        <v>7.7999999999999996E-3</v>
      </c>
    </row>
    <row r="492" spans="1:7" x14ac:dyDescent="0.3">
      <c r="A492" s="45">
        <v>45398</v>
      </c>
      <c r="B492" s="47">
        <v>257.89999999999998</v>
      </c>
      <c r="C492" s="46">
        <v>249.85</v>
      </c>
      <c r="D492" s="46">
        <v>261</v>
      </c>
      <c r="E492" s="46">
        <v>248.25</v>
      </c>
      <c r="F492" s="46">
        <v>9732040</v>
      </c>
      <c r="G492" s="48">
        <v>2.75E-2</v>
      </c>
    </row>
    <row r="493" spans="1:7" x14ac:dyDescent="0.3">
      <c r="A493" s="45">
        <v>45397</v>
      </c>
      <c r="B493" s="47">
        <v>251</v>
      </c>
      <c r="C493" s="46">
        <v>247</v>
      </c>
      <c r="D493" s="46">
        <v>256.10000000000002</v>
      </c>
      <c r="E493" s="46">
        <v>245</v>
      </c>
      <c r="F493" s="46">
        <v>14211279</v>
      </c>
      <c r="G493" s="48">
        <v>-3.5400000000000001E-2</v>
      </c>
    </row>
    <row r="494" spans="1:7" x14ac:dyDescent="0.3">
      <c r="A494" s="45">
        <v>45394</v>
      </c>
      <c r="B494" s="47">
        <v>260.2</v>
      </c>
      <c r="C494" s="46">
        <v>259</v>
      </c>
      <c r="D494" s="46">
        <v>261.8</v>
      </c>
      <c r="E494" s="46">
        <v>256.5</v>
      </c>
      <c r="F494" s="46">
        <v>6856810</v>
      </c>
      <c r="G494" s="48">
        <v>2.0000000000000001E-4</v>
      </c>
    </row>
    <row r="495" spans="1:7" x14ac:dyDescent="0.3">
      <c r="A495" s="45">
        <v>45392</v>
      </c>
      <c r="B495" s="47">
        <v>260.14999999999998</v>
      </c>
      <c r="C495" s="46">
        <v>262.2</v>
      </c>
      <c r="D495" s="46">
        <v>263.10000000000002</v>
      </c>
      <c r="E495" s="46">
        <v>259.25</v>
      </c>
      <c r="F495" s="46">
        <v>4863470</v>
      </c>
      <c r="G495" s="48">
        <v>-7.4000000000000003E-3</v>
      </c>
    </row>
    <row r="496" spans="1:7" x14ac:dyDescent="0.3">
      <c r="A496" s="45">
        <v>45391</v>
      </c>
      <c r="B496" s="47">
        <v>262.10000000000002</v>
      </c>
      <c r="C496" s="46">
        <v>265.3</v>
      </c>
      <c r="D496" s="46">
        <v>265.60000000000002</v>
      </c>
      <c r="E496" s="46">
        <v>260.7</v>
      </c>
      <c r="F496" s="46">
        <v>5674854</v>
      </c>
      <c r="G496" s="48">
        <v>-7.9000000000000008E-3</v>
      </c>
    </row>
    <row r="497" spans="1:7" x14ac:dyDescent="0.3">
      <c r="A497" s="45">
        <v>45390</v>
      </c>
      <c r="B497" s="47">
        <v>264.2</v>
      </c>
      <c r="C497" s="46">
        <v>266.35000000000002</v>
      </c>
      <c r="D497" s="46">
        <v>270.7</v>
      </c>
      <c r="E497" s="46">
        <v>262.60000000000002</v>
      </c>
      <c r="F497" s="46">
        <v>8897347</v>
      </c>
      <c r="G497" s="48">
        <v>4.0000000000000002E-4</v>
      </c>
    </row>
    <row r="498" spans="1:7" x14ac:dyDescent="0.3">
      <c r="A498" s="45">
        <v>45387</v>
      </c>
      <c r="B498" s="47">
        <v>264.10000000000002</v>
      </c>
      <c r="C498" s="46">
        <v>262.39999999999998</v>
      </c>
      <c r="D498" s="46">
        <v>267.60000000000002</v>
      </c>
      <c r="E498" s="46">
        <v>259.05</v>
      </c>
      <c r="F498" s="46">
        <v>12817238</v>
      </c>
      <c r="G498" s="48">
        <v>5.9999999999999995E-4</v>
      </c>
    </row>
    <row r="499" spans="1:7" x14ac:dyDescent="0.3">
      <c r="A499" s="45">
        <v>45386</v>
      </c>
      <c r="B499" s="47">
        <v>263.95</v>
      </c>
      <c r="C499" s="46">
        <v>266.45</v>
      </c>
      <c r="D499" s="46">
        <v>268.7</v>
      </c>
      <c r="E499" s="46">
        <v>261.45</v>
      </c>
      <c r="F499" s="46">
        <v>7680571</v>
      </c>
      <c r="G499" s="48">
        <v>-4.1999999999999997E-3</v>
      </c>
    </row>
    <row r="500" spans="1:7" x14ac:dyDescent="0.3">
      <c r="A500" s="45">
        <v>45385</v>
      </c>
      <c r="B500" s="47">
        <v>265.05</v>
      </c>
      <c r="C500" s="46">
        <v>263.39999999999998</v>
      </c>
      <c r="D500" s="46">
        <v>270.60000000000002</v>
      </c>
      <c r="E500" s="46">
        <v>261.85000000000002</v>
      </c>
      <c r="F500" s="46">
        <v>13266979</v>
      </c>
      <c r="G500" s="48">
        <v>2.5000000000000001E-3</v>
      </c>
    </row>
    <row r="501" spans="1:7" x14ac:dyDescent="0.3">
      <c r="A501" s="45">
        <v>45384</v>
      </c>
      <c r="B501" s="47">
        <v>264.39999999999998</v>
      </c>
      <c r="C501" s="46">
        <v>261</v>
      </c>
      <c r="D501" s="46">
        <v>266.8</v>
      </c>
      <c r="E501" s="46">
        <v>258.55</v>
      </c>
      <c r="F501" s="46">
        <v>13027421</v>
      </c>
      <c r="G501" s="48">
        <v>1.01E-2</v>
      </c>
    </row>
    <row r="502" spans="1:7" x14ac:dyDescent="0.3">
      <c r="A502" s="45">
        <v>45383</v>
      </c>
      <c r="B502" s="47">
        <v>261.75</v>
      </c>
      <c r="C502" s="46">
        <v>261</v>
      </c>
      <c r="D502" s="46">
        <v>265.7</v>
      </c>
      <c r="E502" s="46">
        <v>259.75</v>
      </c>
      <c r="F502" s="46">
        <v>13309346</v>
      </c>
      <c r="G502" s="48">
        <v>3.5000000000000003E-2</v>
      </c>
    </row>
    <row r="503" spans="1:7" x14ac:dyDescent="0.3">
      <c r="A503" s="45">
        <v>45379</v>
      </c>
      <c r="B503" s="47">
        <v>252.9</v>
      </c>
      <c r="C503" s="46">
        <v>258.64999999999998</v>
      </c>
      <c r="D503" s="46">
        <v>258.85000000000002</v>
      </c>
      <c r="E503" s="46">
        <v>251.35</v>
      </c>
      <c r="F503" s="46">
        <v>11074200</v>
      </c>
      <c r="G503" s="48">
        <v>-1.21E-2</v>
      </c>
    </row>
    <row r="504" spans="1:7" x14ac:dyDescent="0.3">
      <c r="A504" s="45">
        <v>45378</v>
      </c>
      <c r="B504" s="47">
        <v>256</v>
      </c>
      <c r="C504" s="46">
        <v>262.60000000000002</v>
      </c>
      <c r="D504" s="46">
        <v>266.3</v>
      </c>
      <c r="E504" s="46">
        <v>254.4</v>
      </c>
      <c r="F504" s="46">
        <v>16973630</v>
      </c>
      <c r="G504" s="48">
        <v>-1.7100000000000001E-2</v>
      </c>
    </row>
    <row r="505" spans="1:7" x14ac:dyDescent="0.3">
      <c r="A505" s="45">
        <v>45377</v>
      </c>
      <c r="B505" s="47">
        <v>260.45</v>
      </c>
      <c r="C505" s="46">
        <v>254</v>
      </c>
      <c r="D505" s="46">
        <v>267.85000000000002</v>
      </c>
      <c r="E505" s="46">
        <v>252.55</v>
      </c>
      <c r="F505" s="46">
        <v>43345234</v>
      </c>
      <c r="G505" s="48">
        <v>4.24E-2</v>
      </c>
    </row>
    <row r="506" spans="1:7" x14ac:dyDescent="0.3">
      <c r="A506" s="45">
        <v>45373</v>
      </c>
      <c r="B506" s="47">
        <v>249.85</v>
      </c>
      <c r="C506" s="46">
        <v>244.7</v>
      </c>
      <c r="D506" s="46">
        <v>253</v>
      </c>
      <c r="E506" s="46">
        <v>243</v>
      </c>
      <c r="F506" s="46">
        <v>14803746</v>
      </c>
      <c r="G506" s="48">
        <v>2.1899999999999999E-2</v>
      </c>
    </row>
    <row r="507" spans="1:7" x14ac:dyDescent="0.3">
      <c r="A507" s="45">
        <v>45372</v>
      </c>
      <c r="B507" s="47">
        <v>244.5</v>
      </c>
      <c r="C507" s="46">
        <v>247</v>
      </c>
      <c r="D507" s="46">
        <v>249.4</v>
      </c>
      <c r="E507" s="46">
        <v>243.9</v>
      </c>
      <c r="F507" s="46">
        <v>14067406</v>
      </c>
      <c r="G507" s="48">
        <v>2.2200000000000001E-2</v>
      </c>
    </row>
    <row r="508" spans="1:7" x14ac:dyDescent="0.3">
      <c r="A508" s="45">
        <v>45371</v>
      </c>
      <c r="B508" s="47">
        <v>239.2</v>
      </c>
      <c r="C508" s="46">
        <v>248</v>
      </c>
      <c r="D508" s="46">
        <v>248.3</v>
      </c>
      <c r="E508" s="46">
        <v>237.5</v>
      </c>
      <c r="F508" s="46">
        <v>11717711</v>
      </c>
      <c r="G508" s="48">
        <v>-2.5499999999999998E-2</v>
      </c>
    </row>
    <row r="509" spans="1:7" x14ac:dyDescent="0.3">
      <c r="A509" s="45">
        <v>45370</v>
      </c>
      <c r="B509" s="47">
        <v>245.45</v>
      </c>
      <c r="C509" s="46">
        <v>242.95</v>
      </c>
      <c r="D509" s="46">
        <v>247.8</v>
      </c>
      <c r="E509" s="46">
        <v>240.4</v>
      </c>
      <c r="F509" s="46">
        <v>9884197</v>
      </c>
      <c r="G509" s="48">
        <v>4.3E-3</v>
      </c>
    </row>
    <row r="510" spans="1:7" x14ac:dyDescent="0.3">
      <c r="A510" s="45">
        <v>45369</v>
      </c>
      <c r="B510" s="47">
        <v>244.4</v>
      </c>
      <c r="C510" s="46">
        <v>249.55</v>
      </c>
      <c r="D510" s="46">
        <v>253</v>
      </c>
      <c r="E510" s="46">
        <v>243.1</v>
      </c>
      <c r="F510" s="46">
        <v>13484133</v>
      </c>
      <c r="G510" s="48">
        <v>-4.7000000000000002E-3</v>
      </c>
    </row>
    <row r="511" spans="1:7" x14ac:dyDescent="0.3">
      <c r="A511" s="45">
        <v>45366</v>
      </c>
      <c r="B511" s="47">
        <v>245.55</v>
      </c>
      <c r="C511" s="46">
        <v>242.45</v>
      </c>
      <c r="D511" s="46">
        <v>248.8</v>
      </c>
      <c r="E511" s="46">
        <v>232.3</v>
      </c>
      <c r="F511" s="46">
        <v>28212318</v>
      </c>
      <c r="G511" s="48">
        <v>8.3999999999999995E-3</v>
      </c>
    </row>
    <row r="512" spans="1:7" x14ac:dyDescent="0.3">
      <c r="A512" s="45">
        <v>45365</v>
      </c>
      <c r="B512" s="47">
        <v>243.5</v>
      </c>
      <c r="C512" s="46">
        <v>222.6</v>
      </c>
      <c r="D512" s="46">
        <v>248.45</v>
      </c>
      <c r="E512" s="46">
        <v>213.05</v>
      </c>
      <c r="F512" s="46">
        <v>38958684</v>
      </c>
      <c r="G512" s="48">
        <v>9.3899999999999997E-2</v>
      </c>
    </row>
    <row r="513" spans="1:7" x14ac:dyDescent="0.3">
      <c r="A513" s="45">
        <v>45364</v>
      </c>
      <c r="B513" s="47">
        <v>222.6</v>
      </c>
      <c r="C513" s="46">
        <v>245</v>
      </c>
      <c r="D513" s="46">
        <v>245.6</v>
      </c>
      <c r="E513" s="46">
        <v>219.55</v>
      </c>
      <c r="F513" s="46">
        <v>26257106</v>
      </c>
      <c r="G513" s="48">
        <v>-8.5599999999999996E-2</v>
      </c>
    </row>
    <row r="514" spans="1:7" x14ac:dyDescent="0.3">
      <c r="A514" s="45">
        <v>45363</v>
      </c>
      <c r="B514" s="47">
        <v>243.45</v>
      </c>
      <c r="C514" s="46">
        <v>250</v>
      </c>
      <c r="D514" s="46">
        <v>252.45</v>
      </c>
      <c r="E514" s="46">
        <v>239.25</v>
      </c>
      <c r="F514" s="46">
        <v>19693167</v>
      </c>
      <c r="G514" s="48">
        <v>-8.0999999999999996E-3</v>
      </c>
    </row>
    <row r="515" spans="1:7" x14ac:dyDescent="0.3">
      <c r="A515" s="45">
        <v>45362</v>
      </c>
      <c r="B515" s="47">
        <v>245.45</v>
      </c>
      <c r="C515" s="46">
        <v>252.3</v>
      </c>
      <c r="D515" s="46">
        <v>258</v>
      </c>
      <c r="E515" s="46">
        <v>244.05</v>
      </c>
      <c r="F515" s="46">
        <v>25948260</v>
      </c>
      <c r="G515" s="48">
        <v>3.15E-2</v>
      </c>
    </row>
    <row r="516" spans="1:7" x14ac:dyDescent="0.3">
      <c r="A516" s="45">
        <v>45358</v>
      </c>
      <c r="B516" s="47">
        <v>237.95</v>
      </c>
      <c r="C516" s="46">
        <v>238.45</v>
      </c>
      <c r="D516" s="46">
        <v>241.95</v>
      </c>
      <c r="E516" s="46">
        <v>236.2</v>
      </c>
      <c r="F516" s="46">
        <v>6393948</v>
      </c>
      <c r="G516" s="48">
        <v>1.6999999999999999E-3</v>
      </c>
    </row>
    <row r="517" spans="1:7" x14ac:dyDescent="0.3">
      <c r="A517" s="45">
        <v>45357</v>
      </c>
      <c r="B517" s="47">
        <v>237.55</v>
      </c>
      <c r="C517" s="46">
        <v>241.8</v>
      </c>
      <c r="D517" s="46">
        <v>242.45</v>
      </c>
      <c r="E517" s="46">
        <v>232.05</v>
      </c>
      <c r="F517" s="46">
        <v>9329415</v>
      </c>
      <c r="G517" s="48">
        <v>-1.5299999999999999E-2</v>
      </c>
    </row>
    <row r="518" spans="1:7" x14ac:dyDescent="0.3">
      <c r="A518" s="45">
        <v>45356</v>
      </c>
      <c r="B518" s="47">
        <v>241.25</v>
      </c>
      <c r="C518" s="46">
        <v>242.55</v>
      </c>
      <c r="D518" s="46">
        <v>248.2</v>
      </c>
      <c r="E518" s="46">
        <v>238.15</v>
      </c>
      <c r="F518" s="46">
        <v>8990938</v>
      </c>
      <c r="G518" s="48">
        <v>-5.4000000000000003E-3</v>
      </c>
    </row>
    <row r="519" spans="1:7" x14ac:dyDescent="0.3">
      <c r="A519" s="45">
        <v>45355</v>
      </c>
      <c r="B519" s="47">
        <v>242.55</v>
      </c>
      <c r="C519" s="46">
        <v>250.75</v>
      </c>
      <c r="D519" s="46">
        <v>250.75</v>
      </c>
      <c r="E519" s="46">
        <v>241.05</v>
      </c>
      <c r="F519" s="46">
        <v>12608680</v>
      </c>
      <c r="G519" s="48">
        <v>-3.3500000000000002E-2</v>
      </c>
    </row>
    <row r="520" spans="1:7" x14ac:dyDescent="0.3">
      <c r="A520" s="45">
        <v>45353</v>
      </c>
      <c r="B520" s="47">
        <v>250.95</v>
      </c>
      <c r="C520" s="46">
        <v>246.9</v>
      </c>
      <c r="D520" s="46">
        <v>252.55</v>
      </c>
      <c r="E520" s="46">
        <v>245.4</v>
      </c>
      <c r="F520" s="46">
        <v>2167177</v>
      </c>
      <c r="G520" s="48">
        <v>1.9300000000000001E-2</v>
      </c>
    </row>
    <row r="521" spans="1:7" x14ac:dyDescent="0.3">
      <c r="A521" s="45">
        <v>45352</v>
      </c>
      <c r="B521" s="47">
        <v>246.2</v>
      </c>
      <c r="C521" s="46">
        <v>245.4</v>
      </c>
      <c r="D521" s="46">
        <v>249.3</v>
      </c>
      <c r="E521" s="46">
        <v>244.55</v>
      </c>
      <c r="F521" s="46">
        <v>10474862</v>
      </c>
      <c r="G521" s="48">
        <v>8.0000000000000002E-3</v>
      </c>
    </row>
    <row r="522" spans="1:7" x14ac:dyDescent="0.3">
      <c r="A522" s="45">
        <v>45351</v>
      </c>
      <c r="B522" s="47">
        <v>244.25</v>
      </c>
      <c r="C522" s="46">
        <v>260.3</v>
      </c>
      <c r="D522" s="46">
        <v>260.3</v>
      </c>
      <c r="E522" s="46">
        <v>240.85</v>
      </c>
      <c r="F522" s="46">
        <v>31125179</v>
      </c>
      <c r="G522" s="48">
        <v>-5.6899999999999999E-2</v>
      </c>
    </row>
    <row r="523" spans="1:7" x14ac:dyDescent="0.3">
      <c r="A523" s="45">
        <v>45350</v>
      </c>
      <c r="B523" s="47">
        <v>259</v>
      </c>
      <c r="C523" s="46">
        <v>268.35000000000002</v>
      </c>
      <c r="D523" s="46">
        <v>270.39999999999998</v>
      </c>
      <c r="E523" s="46">
        <v>257</v>
      </c>
      <c r="F523" s="46">
        <v>10945242</v>
      </c>
      <c r="G523" s="48">
        <v>-2.9600000000000001E-2</v>
      </c>
    </row>
    <row r="524" spans="1:7" x14ac:dyDescent="0.3">
      <c r="A524" s="45">
        <v>45349</v>
      </c>
      <c r="B524" s="47">
        <v>266.89999999999998</v>
      </c>
      <c r="C524" s="46">
        <v>268.39999999999998</v>
      </c>
      <c r="D524" s="46">
        <v>276.95</v>
      </c>
      <c r="E524" s="46">
        <v>265.5</v>
      </c>
      <c r="F524" s="46">
        <v>18452082</v>
      </c>
      <c r="G524" s="48">
        <v>-2.0000000000000001E-4</v>
      </c>
    </row>
    <row r="525" spans="1:7" x14ac:dyDescent="0.3">
      <c r="A525" s="45">
        <v>45348</v>
      </c>
      <c r="B525" s="47">
        <v>266.95</v>
      </c>
      <c r="C525" s="46">
        <v>266.55</v>
      </c>
      <c r="D525" s="46">
        <v>272.85000000000002</v>
      </c>
      <c r="E525" s="46">
        <v>263.60000000000002</v>
      </c>
      <c r="F525" s="46">
        <v>14614169</v>
      </c>
      <c r="G525" s="48">
        <v>8.8999999999999999E-3</v>
      </c>
    </row>
    <row r="526" spans="1:7" x14ac:dyDescent="0.3">
      <c r="A526" s="45">
        <v>45345</v>
      </c>
      <c r="B526" s="47">
        <v>264.60000000000002</v>
      </c>
      <c r="C526" s="46">
        <v>264</v>
      </c>
      <c r="D526" s="46">
        <v>271.89999999999998</v>
      </c>
      <c r="E526" s="46">
        <v>263</v>
      </c>
      <c r="F526" s="46">
        <v>14200106</v>
      </c>
      <c r="G526" s="48">
        <v>1.24E-2</v>
      </c>
    </row>
    <row r="527" spans="1:7" x14ac:dyDescent="0.3">
      <c r="A527" s="45">
        <v>45344</v>
      </c>
      <c r="B527" s="47">
        <v>261.35000000000002</v>
      </c>
      <c r="C527" s="46">
        <v>261.89999999999998</v>
      </c>
      <c r="D527" s="46">
        <v>263.3</v>
      </c>
      <c r="E527" s="46">
        <v>253.5</v>
      </c>
      <c r="F527" s="46">
        <v>12248384</v>
      </c>
      <c r="G527" s="48">
        <v>3.8E-3</v>
      </c>
    </row>
    <row r="528" spans="1:7" x14ac:dyDescent="0.3">
      <c r="A528" s="45">
        <v>45343</v>
      </c>
      <c r="B528" s="47">
        <v>260.35000000000002</v>
      </c>
      <c r="C528" s="46">
        <v>268.60000000000002</v>
      </c>
      <c r="D528" s="46">
        <v>273.60000000000002</v>
      </c>
      <c r="E528" s="46">
        <v>259.05</v>
      </c>
      <c r="F528" s="46">
        <v>13483046</v>
      </c>
      <c r="G528" s="48">
        <v>-2.58E-2</v>
      </c>
    </row>
    <row r="529" spans="1:7" x14ac:dyDescent="0.3">
      <c r="A529" s="45">
        <v>45342</v>
      </c>
      <c r="B529" s="47">
        <v>267.25</v>
      </c>
      <c r="C529" s="46">
        <v>267.60000000000002</v>
      </c>
      <c r="D529" s="46">
        <v>269.25</v>
      </c>
      <c r="E529" s="46">
        <v>261.14999999999998</v>
      </c>
      <c r="F529" s="46">
        <v>15398431</v>
      </c>
      <c r="G529" s="48">
        <v>3.8E-3</v>
      </c>
    </row>
    <row r="530" spans="1:7" x14ac:dyDescent="0.3">
      <c r="A530" s="45">
        <v>45341</v>
      </c>
      <c r="B530" s="47">
        <v>266.25</v>
      </c>
      <c r="C530" s="46">
        <v>254.3</v>
      </c>
      <c r="D530" s="46">
        <v>281.3</v>
      </c>
      <c r="E530" s="46">
        <v>254</v>
      </c>
      <c r="F530" s="46">
        <v>51506679</v>
      </c>
      <c r="G530" s="48">
        <v>5.7799999999999997E-2</v>
      </c>
    </row>
    <row r="531" spans="1:7" x14ac:dyDescent="0.3">
      <c r="A531" s="45">
        <v>45338</v>
      </c>
      <c r="B531" s="47">
        <v>251.7</v>
      </c>
      <c r="C531" s="46">
        <v>259</v>
      </c>
      <c r="D531" s="46">
        <v>259.75</v>
      </c>
      <c r="E531" s="46">
        <v>250.75</v>
      </c>
      <c r="F531" s="46">
        <v>10975697</v>
      </c>
      <c r="G531" s="48">
        <v>-2.9700000000000001E-2</v>
      </c>
    </row>
    <row r="532" spans="1:7" x14ac:dyDescent="0.3">
      <c r="A532" s="45">
        <v>45337</v>
      </c>
      <c r="B532" s="47">
        <v>259.39999999999998</v>
      </c>
      <c r="C532" s="46">
        <v>250.15</v>
      </c>
      <c r="D532" s="46">
        <v>262.8</v>
      </c>
      <c r="E532" s="46">
        <v>248.2</v>
      </c>
      <c r="F532" s="46">
        <v>18846018</v>
      </c>
      <c r="G532" s="48">
        <v>4.24E-2</v>
      </c>
    </row>
    <row r="533" spans="1:7" x14ac:dyDescent="0.3">
      <c r="A533" s="45">
        <v>45336</v>
      </c>
      <c r="B533" s="47">
        <v>248.85</v>
      </c>
      <c r="C533" s="46">
        <v>241</v>
      </c>
      <c r="D533" s="46">
        <v>253.15</v>
      </c>
      <c r="E533" s="46">
        <v>236</v>
      </c>
      <c r="F533" s="46">
        <v>22348631</v>
      </c>
      <c r="G533" s="48">
        <v>1.2800000000000001E-2</v>
      </c>
    </row>
    <row r="534" spans="1:7" x14ac:dyDescent="0.3">
      <c r="A534" s="45">
        <v>45335</v>
      </c>
      <c r="B534" s="47">
        <v>245.7</v>
      </c>
      <c r="C534" s="46">
        <v>228.5</v>
      </c>
      <c r="D534" s="46">
        <v>256.39999999999998</v>
      </c>
      <c r="E534" s="46">
        <v>223.5</v>
      </c>
      <c r="F534" s="46">
        <v>52120543</v>
      </c>
      <c r="G534" s="48">
        <v>7.0099999999999996E-2</v>
      </c>
    </row>
    <row r="535" spans="1:7" x14ac:dyDescent="0.3">
      <c r="A535" s="45">
        <v>45334</v>
      </c>
      <c r="B535" s="47">
        <v>229.6</v>
      </c>
      <c r="C535" s="46">
        <v>258.7</v>
      </c>
      <c r="D535" s="46">
        <v>258.7</v>
      </c>
      <c r="E535" s="46">
        <v>226.15</v>
      </c>
      <c r="F535" s="46">
        <v>32239387</v>
      </c>
      <c r="G535" s="48">
        <v>-0.1144</v>
      </c>
    </row>
    <row r="536" spans="1:7" x14ac:dyDescent="0.3">
      <c r="A536" s="45">
        <v>45331</v>
      </c>
      <c r="B536" s="47">
        <v>259.25</v>
      </c>
      <c r="C536" s="46">
        <v>258</v>
      </c>
      <c r="D536" s="46">
        <v>272.85000000000002</v>
      </c>
      <c r="E536" s="46">
        <v>250.5</v>
      </c>
      <c r="F536" s="46">
        <v>35310986</v>
      </c>
      <c r="G536" s="48">
        <v>-7.9699999999999993E-2</v>
      </c>
    </row>
    <row r="537" spans="1:7" x14ac:dyDescent="0.3">
      <c r="A537" s="45">
        <v>45330</v>
      </c>
      <c r="B537" s="47">
        <v>281.7</v>
      </c>
      <c r="C537" s="46">
        <v>282.35000000000002</v>
      </c>
      <c r="D537" s="46">
        <v>289.89999999999998</v>
      </c>
      <c r="E537" s="46">
        <v>279.25</v>
      </c>
      <c r="F537" s="46">
        <v>9231980</v>
      </c>
      <c r="G537" s="48">
        <v>3.0000000000000001E-3</v>
      </c>
    </row>
    <row r="538" spans="1:7" x14ac:dyDescent="0.3">
      <c r="A538" s="45">
        <v>45329</v>
      </c>
      <c r="B538" s="47">
        <v>280.85000000000002</v>
      </c>
      <c r="C538" s="46">
        <v>289.05</v>
      </c>
      <c r="D538" s="46">
        <v>291.3</v>
      </c>
      <c r="E538" s="46">
        <v>280.10000000000002</v>
      </c>
      <c r="F538" s="46">
        <v>9794286</v>
      </c>
      <c r="G538" s="48">
        <v>-1.5299999999999999E-2</v>
      </c>
    </row>
    <row r="539" spans="1:7" x14ac:dyDescent="0.3">
      <c r="A539" s="45">
        <v>45328</v>
      </c>
      <c r="B539" s="47">
        <v>285.2</v>
      </c>
      <c r="C539" s="46">
        <v>281.5</v>
      </c>
      <c r="D539" s="46">
        <v>288.3</v>
      </c>
      <c r="E539" s="46">
        <v>267.2</v>
      </c>
      <c r="F539" s="46">
        <v>17061913</v>
      </c>
      <c r="G539" s="48">
        <v>1.37E-2</v>
      </c>
    </row>
    <row r="540" spans="1:7" x14ac:dyDescent="0.3">
      <c r="A540" s="45">
        <v>45327</v>
      </c>
      <c r="B540" s="47">
        <v>281.35000000000002</v>
      </c>
      <c r="C540" s="46">
        <v>294.95</v>
      </c>
      <c r="D540" s="46">
        <v>294.95</v>
      </c>
      <c r="E540" s="46">
        <v>278</v>
      </c>
      <c r="F540" s="46">
        <v>15716341</v>
      </c>
      <c r="G540" s="48">
        <v>-4.48E-2</v>
      </c>
    </row>
    <row r="541" spans="1:7" x14ac:dyDescent="0.3">
      <c r="A541" s="45">
        <v>45324</v>
      </c>
      <c r="B541" s="47">
        <v>294.55</v>
      </c>
      <c r="C541" s="46">
        <v>300.25</v>
      </c>
      <c r="D541" s="46">
        <v>302</v>
      </c>
      <c r="E541" s="46">
        <v>287.10000000000002</v>
      </c>
      <c r="F541" s="46">
        <v>17179265</v>
      </c>
      <c r="G541" s="48">
        <v>-1.01E-2</v>
      </c>
    </row>
    <row r="542" spans="1:7" x14ac:dyDescent="0.3">
      <c r="A542" s="45">
        <v>45323</v>
      </c>
      <c r="B542" s="47">
        <v>297.55</v>
      </c>
      <c r="C542" s="46">
        <v>312</v>
      </c>
      <c r="D542" s="46">
        <v>318.89999999999998</v>
      </c>
      <c r="E542" s="46">
        <v>294.60000000000002</v>
      </c>
      <c r="F542" s="46">
        <v>34481062</v>
      </c>
      <c r="G542" s="48">
        <v>-3.4700000000000002E-2</v>
      </c>
    </row>
    <row r="543" spans="1:7" x14ac:dyDescent="0.3">
      <c r="A543" s="45">
        <v>45322</v>
      </c>
      <c r="B543" s="47">
        <v>308.25</v>
      </c>
      <c r="C543" s="46">
        <v>297.64999999999998</v>
      </c>
      <c r="D543" s="46">
        <v>309.55</v>
      </c>
      <c r="E543" s="46">
        <v>295.39999999999998</v>
      </c>
      <c r="F543" s="46">
        <v>21529178</v>
      </c>
      <c r="G543" s="48">
        <v>4.0500000000000001E-2</v>
      </c>
    </row>
    <row r="544" spans="1:7" x14ac:dyDescent="0.3">
      <c r="A544" s="45">
        <v>45321</v>
      </c>
      <c r="B544" s="47">
        <v>296.25</v>
      </c>
      <c r="C544" s="46">
        <v>300.8</v>
      </c>
      <c r="D544" s="46">
        <v>304.2</v>
      </c>
      <c r="E544" s="46">
        <v>288.60000000000002</v>
      </c>
      <c r="F544" s="46">
        <v>16994531</v>
      </c>
      <c r="G544" s="48">
        <v>-9.4000000000000004E-3</v>
      </c>
    </row>
    <row r="545" spans="1:7" x14ac:dyDescent="0.3">
      <c r="A545" s="45">
        <v>45320</v>
      </c>
      <c r="B545" s="47">
        <v>299.05</v>
      </c>
      <c r="C545" s="46">
        <v>305.75</v>
      </c>
      <c r="D545" s="46">
        <v>308.7</v>
      </c>
      <c r="E545" s="46">
        <v>293.3</v>
      </c>
      <c r="F545" s="46">
        <v>17198256</v>
      </c>
      <c r="G545" s="48">
        <v>-9.5999999999999992E-3</v>
      </c>
    </row>
    <row r="546" spans="1:7" x14ac:dyDescent="0.3">
      <c r="A546" s="45">
        <v>45316</v>
      </c>
      <c r="B546" s="47">
        <v>301.95</v>
      </c>
      <c r="C546" s="46">
        <v>300</v>
      </c>
      <c r="D546" s="46">
        <v>309.8</v>
      </c>
      <c r="E546" s="46">
        <v>298.10000000000002</v>
      </c>
      <c r="F546" s="46">
        <v>27527924</v>
      </c>
      <c r="G546" s="48">
        <v>1.04E-2</v>
      </c>
    </row>
    <row r="547" spans="1:7" x14ac:dyDescent="0.3">
      <c r="A547" s="45">
        <v>45315</v>
      </c>
      <c r="B547" s="47">
        <v>298.85000000000002</v>
      </c>
      <c r="C547" s="46">
        <v>288.75</v>
      </c>
      <c r="D547" s="46">
        <v>305.55</v>
      </c>
      <c r="E547" s="46">
        <v>265.14999999999998</v>
      </c>
      <c r="F547" s="46">
        <v>53922343</v>
      </c>
      <c r="G547" s="48">
        <v>3.5000000000000003E-2</v>
      </c>
    </row>
    <row r="548" spans="1:7" x14ac:dyDescent="0.3">
      <c r="A548" s="45">
        <v>45314</v>
      </c>
      <c r="B548" s="47">
        <v>288.75</v>
      </c>
      <c r="C548" s="46">
        <v>332</v>
      </c>
      <c r="D548" s="46">
        <v>345.5</v>
      </c>
      <c r="E548" s="46">
        <v>288.35000000000002</v>
      </c>
      <c r="F548" s="46">
        <v>80917623</v>
      </c>
      <c r="G548" s="48">
        <v>-9.8599999999999993E-2</v>
      </c>
    </row>
    <row r="549" spans="1:7" x14ac:dyDescent="0.3">
      <c r="A549" s="45">
        <v>45311</v>
      </c>
      <c r="B549" s="47">
        <v>320.35000000000002</v>
      </c>
      <c r="C549" s="46">
        <v>302</v>
      </c>
      <c r="D549" s="46">
        <v>320.35000000000002</v>
      </c>
      <c r="E549" s="46">
        <v>300</v>
      </c>
      <c r="F549" s="46">
        <v>54325810</v>
      </c>
      <c r="G549" s="48">
        <v>9.9900000000000003E-2</v>
      </c>
    </row>
    <row r="550" spans="1:7" x14ac:dyDescent="0.3">
      <c r="A550" s="45">
        <v>45310</v>
      </c>
      <c r="B550" s="47">
        <v>291.25</v>
      </c>
      <c r="C550" s="46">
        <v>245.75</v>
      </c>
      <c r="D550" s="46">
        <v>292.3</v>
      </c>
      <c r="E550" s="46">
        <v>245</v>
      </c>
      <c r="F550" s="46">
        <v>178930889</v>
      </c>
      <c r="G550" s="48">
        <v>0.1956</v>
      </c>
    </row>
    <row r="551" spans="1:7" x14ac:dyDescent="0.3">
      <c r="A551" s="45">
        <v>45309</v>
      </c>
      <c r="B551" s="47">
        <v>243.6</v>
      </c>
      <c r="C551" s="46">
        <v>247.6</v>
      </c>
      <c r="D551" s="46">
        <v>251.4</v>
      </c>
      <c r="E551" s="46">
        <v>227.05</v>
      </c>
      <c r="F551" s="46">
        <v>105611386</v>
      </c>
      <c r="G551" s="48">
        <v>1.3299999999999999E-2</v>
      </c>
    </row>
    <row r="552" spans="1:7" x14ac:dyDescent="0.3">
      <c r="A552" s="45">
        <v>45308</v>
      </c>
      <c r="B552" s="47">
        <v>240.4</v>
      </c>
      <c r="C552" s="46">
        <v>223.4</v>
      </c>
      <c r="D552" s="46">
        <v>245.9</v>
      </c>
      <c r="E552" s="46">
        <v>216.05</v>
      </c>
      <c r="F552" s="46">
        <v>114133165</v>
      </c>
      <c r="G552" s="48">
        <v>7.5399999999999995E-2</v>
      </c>
    </row>
    <row r="553" spans="1:7" x14ac:dyDescent="0.3">
      <c r="A553" s="45">
        <v>45307</v>
      </c>
      <c r="B553" s="47">
        <v>223.55</v>
      </c>
      <c r="C553" s="46">
        <v>225</v>
      </c>
      <c r="D553" s="46">
        <v>231.95</v>
      </c>
      <c r="E553" s="46">
        <v>219</v>
      </c>
      <c r="F553" s="46">
        <v>68897751</v>
      </c>
      <c r="G553" s="48">
        <v>1.3100000000000001E-2</v>
      </c>
    </row>
    <row r="554" spans="1:7" x14ac:dyDescent="0.3">
      <c r="A554" s="45">
        <v>45306</v>
      </c>
      <c r="B554" s="47">
        <v>220.65</v>
      </c>
      <c r="C554" s="46">
        <v>204.25</v>
      </c>
      <c r="D554" s="46">
        <v>230.65</v>
      </c>
      <c r="E554" s="46">
        <v>203.55</v>
      </c>
      <c r="F554" s="46">
        <v>136773825</v>
      </c>
      <c r="G554" s="48">
        <v>8.5599999999999996E-2</v>
      </c>
    </row>
    <row r="555" spans="1:7" x14ac:dyDescent="0.3">
      <c r="A555" s="45">
        <v>45303</v>
      </c>
      <c r="B555" s="47">
        <v>203.25</v>
      </c>
      <c r="C555" s="46">
        <v>200.8</v>
      </c>
      <c r="D555" s="46">
        <v>207</v>
      </c>
      <c r="E555" s="46">
        <v>198.55</v>
      </c>
      <c r="F555" s="46">
        <v>29429746</v>
      </c>
      <c r="G555" s="48">
        <v>1.7299999999999999E-2</v>
      </c>
    </row>
    <row r="556" spans="1:7" x14ac:dyDescent="0.3">
      <c r="A556" s="45">
        <v>45302</v>
      </c>
      <c r="B556" s="47">
        <v>199.8</v>
      </c>
      <c r="C556" s="46">
        <v>200.75</v>
      </c>
      <c r="D556" s="46">
        <v>205.4</v>
      </c>
      <c r="E556" s="46">
        <v>198.55</v>
      </c>
      <c r="F556" s="46">
        <v>51040633</v>
      </c>
      <c r="G556" s="48">
        <v>1.2200000000000001E-2</v>
      </c>
    </row>
    <row r="557" spans="1:7" x14ac:dyDescent="0.3">
      <c r="A557" s="45">
        <v>45301</v>
      </c>
      <c r="B557" s="47">
        <v>197.4</v>
      </c>
      <c r="C557" s="46">
        <v>186</v>
      </c>
      <c r="D557" s="46">
        <v>199.2</v>
      </c>
      <c r="E557" s="46">
        <v>182.85</v>
      </c>
      <c r="F557" s="46">
        <v>72587866</v>
      </c>
      <c r="G557" s="48">
        <v>6.5299999999999997E-2</v>
      </c>
    </row>
    <row r="558" spans="1:7" x14ac:dyDescent="0.3">
      <c r="A558" s="45">
        <v>45300</v>
      </c>
      <c r="B558" s="47">
        <v>185.3</v>
      </c>
      <c r="C558" s="46">
        <v>183.05</v>
      </c>
      <c r="D558" s="46">
        <v>187.2</v>
      </c>
      <c r="E558" s="46">
        <v>181.85</v>
      </c>
      <c r="F558" s="46">
        <v>11569461</v>
      </c>
      <c r="G558" s="48">
        <v>1.7600000000000001E-2</v>
      </c>
    </row>
    <row r="559" spans="1:7" x14ac:dyDescent="0.3">
      <c r="A559" s="45">
        <v>45299</v>
      </c>
      <c r="B559" s="47">
        <v>182.1</v>
      </c>
      <c r="C559" s="46">
        <v>185.45</v>
      </c>
      <c r="D559" s="46">
        <v>185.5</v>
      </c>
      <c r="E559" s="46">
        <v>181.3</v>
      </c>
      <c r="F559" s="46">
        <v>8211288</v>
      </c>
      <c r="G559" s="48">
        <v>-1.38E-2</v>
      </c>
    </row>
    <row r="560" spans="1:7" x14ac:dyDescent="0.3">
      <c r="A560" s="45">
        <v>45296</v>
      </c>
      <c r="B560" s="47">
        <v>184.65</v>
      </c>
      <c r="C560" s="46">
        <v>186.35</v>
      </c>
      <c r="D560" s="46">
        <v>186.9</v>
      </c>
      <c r="E560" s="46">
        <v>183</v>
      </c>
      <c r="F560" s="46">
        <v>10233509</v>
      </c>
      <c r="G560" s="48">
        <v>-4.5999999999999999E-3</v>
      </c>
    </row>
    <row r="561" spans="1:7" x14ac:dyDescent="0.3">
      <c r="A561" s="45">
        <v>45295</v>
      </c>
      <c r="B561" s="47">
        <v>185.5</v>
      </c>
      <c r="C561" s="46">
        <v>186.65</v>
      </c>
      <c r="D561" s="46">
        <v>188.4</v>
      </c>
      <c r="E561" s="46">
        <v>184.5</v>
      </c>
      <c r="F561" s="46">
        <v>15879759</v>
      </c>
      <c r="G561" s="48">
        <v>1.1000000000000001E-3</v>
      </c>
    </row>
    <row r="562" spans="1:7" x14ac:dyDescent="0.3">
      <c r="A562" s="45">
        <v>45294</v>
      </c>
      <c r="B562" s="47">
        <v>185.3</v>
      </c>
      <c r="C562" s="46">
        <v>182.9</v>
      </c>
      <c r="D562" s="46">
        <v>189</v>
      </c>
      <c r="E562" s="46">
        <v>182.75</v>
      </c>
      <c r="F562" s="46">
        <v>45596593</v>
      </c>
      <c r="G562" s="48">
        <v>2.4899999999999999E-2</v>
      </c>
    </row>
    <row r="563" spans="1:7" x14ac:dyDescent="0.3">
      <c r="A563" s="45">
        <v>45293</v>
      </c>
      <c r="B563" s="47">
        <v>180.8</v>
      </c>
      <c r="C563" s="46">
        <v>182.4</v>
      </c>
      <c r="D563" s="46">
        <v>183.4</v>
      </c>
      <c r="E563" s="46">
        <v>177.5</v>
      </c>
      <c r="F563" s="46">
        <v>7909774</v>
      </c>
      <c r="G563" s="48">
        <v>-6.6E-3</v>
      </c>
    </row>
    <row r="564" spans="1:7" x14ac:dyDescent="0.3">
      <c r="A564" s="45">
        <v>45292</v>
      </c>
      <c r="B564" s="47">
        <v>182</v>
      </c>
      <c r="C564" s="46">
        <v>181.9</v>
      </c>
      <c r="D564" s="46">
        <v>185.6</v>
      </c>
      <c r="E564" s="46">
        <v>181.1</v>
      </c>
      <c r="F564" s="46">
        <v>13833701</v>
      </c>
      <c r="G564" s="48">
        <v>2.5000000000000001E-3</v>
      </c>
    </row>
    <row r="565" spans="1:7" x14ac:dyDescent="0.3">
      <c r="A565" s="45">
        <v>45289</v>
      </c>
      <c r="B565" s="47">
        <v>181.55</v>
      </c>
      <c r="C565" s="46">
        <v>177.4</v>
      </c>
      <c r="D565" s="46">
        <v>184.65</v>
      </c>
      <c r="E565" s="46">
        <v>177.15</v>
      </c>
      <c r="F565" s="46">
        <v>20186770</v>
      </c>
      <c r="G565" s="48">
        <v>2.3400000000000001E-2</v>
      </c>
    </row>
    <row r="566" spans="1:7" x14ac:dyDescent="0.3">
      <c r="A566" s="45">
        <v>45288</v>
      </c>
      <c r="B566" s="47">
        <v>177.4</v>
      </c>
      <c r="C566" s="46">
        <v>178.6</v>
      </c>
      <c r="D566" s="46">
        <v>178.95</v>
      </c>
      <c r="E566" s="46">
        <v>176</v>
      </c>
      <c r="F566" s="46">
        <v>6859414</v>
      </c>
      <c r="G566" s="48">
        <v>-2.2000000000000001E-3</v>
      </c>
    </row>
    <row r="567" spans="1:7" x14ac:dyDescent="0.3">
      <c r="A567" s="45">
        <v>45287</v>
      </c>
      <c r="B567" s="47">
        <v>177.8</v>
      </c>
      <c r="C567" s="46">
        <v>179.35</v>
      </c>
      <c r="D567" s="46">
        <v>180.8</v>
      </c>
      <c r="E567" s="46">
        <v>176.55</v>
      </c>
      <c r="F567" s="46">
        <v>6991847</v>
      </c>
      <c r="G567" s="48">
        <v>-4.7999999999999996E-3</v>
      </c>
    </row>
    <row r="568" spans="1:7" x14ac:dyDescent="0.3">
      <c r="A568" s="45">
        <v>45286</v>
      </c>
      <c r="B568" s="47">
        <v>178.65</v>
      </c>
      <c r="C568" s="46">
        <v>177.75</v>
      </c>
      <c r="D568" s="46">
        <v>180.5</v>
      </c>
      <c r="E568" s="46">
        <v>175.4</v>
      </c>
      <c r="F568" s="46">
        <v>9823977</v>
      </c>
      <c r="G568" s="48">
        <v>9.9000000000000008E-3</v>
      </c>
    </row>
    <row r="569" spans="1:7" x14ac:dyDescent="0.3">
      <c r="A569" s="45">
        <v>45282</v>
      </c>
      <c r="B569" s="47">
        <v>176.9</v>
      </c>
      <c r="C569" s="46">
        <v>178.4</v>
      </c>
      <c r="D569" s="46">
        <v>178.7</v>
      </c>
      <c r="E569" s="46">
        <v>175</v>
      </c>
      <c r="F569" s="46">
        <v>8887707</v>
      </c>
      <c r="G569" s="48">
        <v>-2.8E-3</v>
      </c>
    </row>
    <row r="570" spans="1:7" x14ac:dyDescent="0.3">
      <c r="A570" s="45">
        <v>45281</v>
      </c>
      <c r="B570" s="47">
        <v>177.4</v>
      </c>
      <c r="C570" s="46">
        <v>170.8</v>
      </c>
      <c r="D570" s="46">
        <v>178.25</v>
      </c>
      <c r="E570" s="46">
        <v>165.6</v>
      </c>
      <c r="F570" s="46">
        <v>19234072</v>
      </c>
      <c r="G570" s="48">
        <v>3.0800000000000001E-2</v>
      </c>
    </row>
    <row r="571" spans="1:7" x14ac:dyDescent="0.3">
      <c r="A571" s="45">
        <v>45280</v>
      </c>
      <c r="B571" s="47">
        <v>172.1</v>
      </c>
      <c r="C571" s="46">
        <v>187.4</v>
      </c>
      <c r="D571" s="46">
        <v>187.5</v>
      </c>
      <c r="E571" s="46">
        <v>170</v>
      </c>
      <c r="F571" s="46">
        <v>27386563</v>
      </c>
      <c r="G571" s="48">
        <v>-6.3899999999999998E-2</v>
      </c>
    </row>
    <row r="572" spans="1:7" x14ac:dyDescent="0.3">
      <c r="A572" s="45">
        <v>45279</v>
      </c>
      <c r="B572" s="47">
        <v>183.85</v>
      </c>
      <c r="C572" s="46">
        <v>183.2</v>
      </c>
      <c r="D572" s="46">
        <v>187.9</v>
      </c>
      <c r="E572" s="46">
        <v>182.95</v>
      </c>
      <c r="F572" s="46">
        <v>23085130</v>
      </c>
      <c r="G572" s="48">
        <v>6.7999999999999996E-3</v>
      </c>
    </row>
    <row r="573" spans="1:7" x14ac:dyDescent="0.3">
      <c r="A573" s="45">
        <v>45278</v>
      </c>
      <c r="B573" s="47">
        <v>182.6</v>
      </c>
      <c r="C573" s="46">
        <v>184</v>
      </c>
      <c r="D573" s="46">
        <v>184.2</v>
      </c>
      <c r="E573" s="46">
        <v>179.35</v>
      </c>
      <c r="F573" s="46">
        <v>14940222</v>
      </c>
      <c r="G573" s="48">
        <v>-3.0000000000000001E-3</v>
      </c>
    </row>
    <row r="574" spans="1:7" x14ac:dyDescent="0.3">
      <c r="A574" s="45">
        <v>45275</v>
      </c>
      <c r="B574" s="47">
        <v>183.15</v>
      </c>
      <c r="C574" s="46">
        <v>183.25</v>
      </c>
      <c r="D574" s="46">
        <v>187</v>
      </c>
      <c r="E574" s="46">
        <v>181.2</v>
      </c>
      <c r="F574" s="46">
        <v>33011787</v>
      </c>
      <c r="G574" s="48">
        <v>7.7000000000000002E-3</v>
      </c>
    </row>
    <row r="575" spans="1:7" x14ac:dyDescent="0.3">
      <c r="A575" s="45">
        <v>45274</v>
      </c>
      <c r="B575" s="47">
        <v>181.75</v>
      </c>
      <c r="C575" s="46">
        <v>178.5</v>
      </c>
      <c r="D575" s="46">
        <v>187.2</v>
      </c>
      <c r="E575" s="46">
        <v>178.05</v>
      </c>
      <c r="F575" s="46">
        <v>53402614</v>
      </c>
      <c r="G575" s="48">
        <v>2.7099999999999999E-2</v>
      </c>
    </row>
    <row r="576" spans="1:7" x14ac:dyDescent="0.3">
      <c r="A576" s="45">
        <v>45273</v>
      </c>
      <c r="B576" s="47">
        <v>176.95</v>
      </c>
      <c r="C576" s="46">
        <v>178.75</v>
      </c>
      <c r="D576" s="46">
        <v>179.45</v>
      </c>
      <c r="E576" s="46">
        <v>175.2</v>
      </c>
      <c r="F576" s="46">
        <v>10438818</v>
      </c>
      <c r="G576" s="48">
        <v>-5.5999999999999999E-3</v>
      </c>
    </row>
    <row r="577" spans="1:7" x14ac:dyDescent="0.3">
      <c r="A577" s="45">
        <v>45272</v>
      </c>
      <c r="B577" s="47">
        <v>177.95</v>
      </c>
      <c r="C577" s="46">
        <v>183.25</v>
      </c>
      <c r="D577" s="46">
        <v>185.6</v>
      </c>
      <c r="E577" s="46">
        <v>176.6</v>
      </c>
      <c r="F577" s="46">
        <v>32976209</v>
      </c>
      <c r="G577" s="48">
        <v>-2.2000000000000001E-3</v>
      </c>
    </row>
    <row r="578" spans="1:7" x14ac:dyDescent="0.3">
      <c r="A578" s="45">
        <v>45271</v>
      </c>
      <c r="B578" s="47">
        <v>178.35</v>
      </c>
      <c r="C578" s="46">
        <v>172</v>
      </c>
      <c r="D578" s="46">
        <v>180.8</v>
      </c>
      <c r="E578" s="46">
        <v>171.8</v>
      </c>
      <c r="F578" s="46">
        <v>51111463</v>
      </c>
      <c r="G578" s="48">
        <v>4.2099999999999999E-2</v>
      </c>
    </row>
    <row r="579" spans="1:7" x14ac:dyDescent="0.3">
      <c r="A579" s="45">
        <v>45268</v>
      </c>
      <c r="B579" s="47">
        <v>171.15</v>
      </c>
      <c r="C579" s="46">
        <v>171</v>
      </c>
      <c r="D579" s="46">
        <v>175.75</v>
      </c>
      <c r="E579" s="46">
        <v>169.55</v>
      </c>
      <c r="F579" s="46">
        <v>24620500</v>
      </c>
      <c r="G579" s="48">
        <v>6.1999999999999998E-3</v>
      </c>
    </row>
    <row r="580" spans="1:7" x14ac:dyDescent="0.3">
      <c r="A580" s="45">
        <v>45267</v>
      </c>
      <c r="B580" s="47">
        <v>170.1</v>
      </c>
      <c r="C580" s="46">
        <v>168.1</v>
      </c>
      <c r="D580" s="46">
        <v>171.75</v>
      </c>
      <c r="E580" s="46">
        <v>167.75</v>
      </c>
      <c r="F580" s="46">
        <v>10201395</v>
      </c>
      <c r="G580" s="48">
        <v>-4.4000000000000003E-3</v>
      </c>
    </row>
    <row r="581" spans="1:7" x14ac:dyDescent="0.3">
      <c r="A581" s="45">
        <v>45266</v>
      </c>
      <c r="B581" s="47">
        <v>170.85</v>
      </c>
      <c r="C581" s="46">
        <v>170.4</v>
      </c>
      <c r="D581" s="46">
        <v>173.45</v>
      </c>
      <c r="E581" s="46">
        <v>167.75</v>
      </c>
      <c r="F581" s="46">
        <v>15836447</v>
      </c>
      <c r="G581" s="48">
        <v>5.0000000000000001E-3</v>
      </c>
    </row>
    <row r="582" spans="1:7" x14ac:dyDescent="0.3">
      <c r="A582" s="45">
        <v>45265</v>
      </c>
      <c r="B582" s="47">
        <v>170</v>
      </c>
      <c r="C582" s="46">
        <v>173.3</v>
      </c>
      <c r="D582" s="46">
        <v>174.25</v>
      </c>
      <c r="E582" s="46">
        <v>168.5</v>
      </c>
      <c r="F582" s="46">
        <v>13059659</v>
      </c>
      <c r="G582" s="48">
        <v>-1.3899999999999999E-2</v>
      </c>
    </row>
    <row r="583" spans="1:7" x14ac:dyDescent="0.3">
      <c r="A583" s="45">
        <v>45264</v>
      </c>
      <c r="B583" s="47">
        <v>172.4</v>
      </c>
      <c r="C583" s="46">
        <v>169</v>
      </c>
      <c r="D583" s="46">
        <v>175.6</v>
      </c>
      <c r="E583" s="46">
        <v>166.9</v>
      </c>
      <c r="F583" s="46">
        <v>42370540</v>
      </c>
      <c r="G583" s="48">
        <v>4.48E-2</v>
      </c>
    </row>
    <row r="584" spans="1:7" x14ac:dyDescent="0.3">
      <c r="A584" s="45">
        <v>45261</v>
      </c>
      <c r="B584" s="47">
        <v>165</v>
      </c>
      <c r="C584" s="46">
        <v>164.85</v>
      </c>
      <c r="D584" s="46">
        <v>169.35</v>
      </c>
      <c r="E584" s="46">
        <v>164.25</v>
      </c>
      <c r="F584" s="46">
        <v>10803510</v>
      </c>
      <c r="G584" s="48">
        <v>4.8999999999999998E-3</v>
      </c>
    </row>
    <row r="585" spans="1:7" x14ac:dyDescent="0.3">
      <c r="A585" s="45">
        <v>45260</v>
      </c>
      <c r="B585" s="47">
        <v>164.2</v>
      </c>
      <c r="C585" s="46">
        <v>165.45</v>
      </c>
      <c r="D585" s="46">
        <v>165.75</v>
      </c>
      <c r="E585" s="46">
        <v>162.1</v>
      </c>
      <c r="F585" s="46">
        <v>10151856</v>
      </c>
      <c r="G585" s="48">
        <v>-7.0000000000000001E-3</v>
      </c>
    </row>
    <row r="586" spans="1:7" x14ac:dyDescent="0.3">
      <c r="A586" s="45">
        <v>45259</v>
      </c>
      <c r="B586" s="47">
        <v>165.35</v>
      </c>
      <c r="C586" s="46">
        <v>166.75</v>
      </c>
      <c r="D586" s="46">
        <v>167.5</v>
      </c>
      <c r="E586" s="46">
        <v>165.05</v>
      </c>
      <c r="F586" s="46">
        <v>7582017</v>
      </c>
      <c r="G586" s="48">
        <v>-4.4999999999999997E-3</v>
      </c>
    </row>
    <row r="587" spans="1:7" x14ac:dyDescent="0.3">
      <c r="A587" s="45">
        <v>45258</v>
      </c>
      <c r="B587" s="47">
        <v>166.1</v>
      </c>
      <c r="C587" s="46">
        <v>167.25</v>
      </c>
      <c r="D587" s="46">
        <v>168.7</v>
      </c>
      <c r="E587" s="46">
        <v>165.55</v>
      </c>
      <c r="F587" s="46">
        <v>9900235</v>
      </c>
      <c r="G587" s="48">
        <v>-5.4000000000000003E-3</v>
      </c>
    </row>
    <row r="588" spans="1:7" x14ac:dyDescent="0.3">
      <c r="A588" s="45">
        <v>45254</v>
      </c>
      <c r="B588" s="47">
        <v>167</v>
      </c>
      <c r="C588" s="46">
        <v>166.95</v>
      </c>
      <c r="D588" s="46">
        <v>168.5</v>
      </c>
      <c r="E588" s="46">
        <v>165.3</v>
      </c>
      <c r="F588" s="46">
        <v>9140137</v>
      </c>
      <c r="G588" s="48">
        <v>1.1999999999999999E-3</v>
      </c>
    </row>
    <row r="589" spans="1:7" x14ac:dyDescent="0.3">
      <c r="A589" s="45">
        <v>45253</v>
      </c>
      <c r="B589" s="47">
        <v>166.8</v>
      </c>
      <c r="C589" s="46">
        <v>166.2</v>
      </c>
      <c r="D589" s="46">
        <v>168.2</v>
      </c>
      <c r="E589" s="46">
        <v>165.6</v>
      </c>
      <c r="F589" s="46">
        <v>8264019</v>
      </c>
      <c r="G589" s="48">
        <v>6.0000000000000001E-3</v>
      </c>
    </row>
    <row r="590" spans="1:7" x14ac:dyDescent="0.3">
      <c r="A590" s="45">
        <v>45252</v>
      </c>
      <c r="B590" s="47">
        <v>165.8</v>
      </c>
      <c r="C590" s="46">
        <v>167.6</v>
      </c>
      <c r="D590" s="46">
        <v>167.9</v>
      </c>
      <c r="E590" s="46">
        <v>163.69999999999999</v>
      </c>
      <c r="F590" s="46">
        <v>10600693</v>
      </c>
      <c r="G590" s="48">
        <v>-6.6E-3</v>
      </c>
    </row>
    <row r="591" spans="1:7" x14ac:dyDescent="0.3">
      <c r="A591" s="45">
        <v>45251</v>
      </c>
      <c r="B591" s="47">
        <v>166.9</v>
      </c>
      <c r="C591" s="46">
        <v>165.6</v>
      </c>
      <c r="D591" s="46">
        <v>171.1</v>
      </c>
      <c r="E591" s="46">
        <v>165.3</v>
      </c>
      <c r="F591" s="46">
        <v>18276062</v>
      </c>
      <c r="G591" s="48">
        <v>1.34E-2</v>
      </c>
    </row>
    <row r="592" spans="1:7" x14ac:dyDescent="0.3">
      <c r="A592" s="45">
        <v>45250</v>
      </c>
      <c r="B592" s="47">
        <v>164.7</v>
      </c>
      <c r="C592" s="46">
        <v>167.65</v>
      </c>
      <c r="D592" s="46">
        <v>169.6</v>
      </c>
      <c r="E592" s="46">
        <v>164.05</v>
      </c>
      <c r="F592" s="46">
        <v>15508870</v>
      </c>
      <c r="G592" s="48">
        <v>-1.29E-2</v>
      </c>
    </row>
    <row r="593" spans="1:7" x14ac:dyDescent="0.3">
      <c r="A593" s="45">
        <v>45247</v>
      </c>
      <c r="B593" s="47">
        <v>166.85</v>
      </c>
      <c r="C593" s="46">
        <v>158.75</v>
      </c>
      <c r="D593" s="46">
        <v>169</v>
      </c>
      <c r="E593" s="46">
        <v>158.1</v>
      </c>
      <c r="F593" s="46">
        <v>49242214</v>
      </c>
      <c r="G593" s="48">
        <v>5.2999999999999999E-2</v>
      </c>
    </row>
    <row r="594" spans="1:7" x14ac:dyDescent="0.3">
      <c r="A594" s="45">
        <v>45246</v>
      </c>
      <c r="B594" s="47">
        <v>158.44999999999999</v>
      </c>
      <c r="C594" s="46">
        <v>160.15</v>
      </c>
      <c r="D594" s="46">
        <v>160.69999999999999</v>
      </c>
      <c r="E594" s="46">
        <v>158.15</v>
      </c>
      <c r="F594" s="46">
        <v>5767081</v>
      </c>
      <c r="G594" s="48">
        <v>-1.3100000000000001E-2</v>
      </c>
    </row>
    <row r="595" spans="1:7" x14ac:dyDescent="0.3">
      <c r="A595" s="45">
        <v>45245</v>
      </c>
      <c r="B595" s="47">
        <v>160.55000000000001</v>
      </c>
      <c r="C595" s="46">
        <v>162</v>
      </c>
      <c r="D595" s="46">
        <v>162.9</v>
      </c>
      <c r="E595" s="46">
        <v>158.6</v>
      </c>
      <c r="F595" s="46">
        <v>10489711</v>
      </c>
      <c r="G595" s="48">
        <v>2.3300000000000001E-2</v>
      </c>
    </row>
    <row r="596" spans="1:7" x14ac:dyDescent="0.3">
      <c r="A596" s="45">
        <v>45243</v>
      </c>
      <c r="B596" s="47">
        <v>156.9</v>
      </c>
      <c r="C596" s="46">
        <v>157.75</v>
      </c>
      <c r="D596" s="46">
        <v>157.94999999999999</v>
      </c>
      <c r="E596" s="46">
        <v>156.6</v>
      </c>
      <c r="F596" s="46">
        <v>5658184</v>
      </c>
      <c r="G596" s="48">
        <v>-9.7999999999999997E-3</v>
      </c>
    </row>
    <row r="597" spans="1:7" x14ac:dyDescent="0.3">
      <c r="A597" s="45">
        <v>45242</v>
      </c>
      <c r="B597" s="47">
        <v>158.44999999999999</v>
      </c>
      <c r="C597" s="46">
        <v>157.75</v>
      </c>
      <c r="D597" s="46">
        <v>159.05000000000001</v>
      </c>
      <c r="E597" s="46">
        <v>157.55000000000001</v>
      </c>
      <c r="F597" s="46">
        <v>2196867</v>
      </c>
      <c r="G597" s="48">
        <v>1.44E-2</v>
      </c>
    </row>
    <row r="598" spans="1:7" x14ac:dyDescent="0.3">
      <c r="A598" s="45">
        <v>45240</v>
      </c>
      <c r="B598" s="47">
        <v>156.19999999999999</v>
      </c>
      <c r="C598" s="46">
        <v>157.6</v>
      </c>
      <c r="D598" s="46">
        <v>158.94999999999999</v>
      </c>
      <c r="E598" s="46">
        <v>155.30000000000001</v>
      </c>
      <c r="F598" s="46">
        <v>10860264</v>
      </c>
      <c r="G598" s="48">
        <v>-2.8000000000000001E-2</v>
      </c>
    </row>
    <row r="599" spans="1:7" x14ac:dyDescent="0.3">
      <c r="A599" s="45">
        <v>45239</v>
      </c>
      <c r="B599" s="47">
        <v>160.69999999999999</v>
      </c>
      <c r="C599" s="46">
        <v>163</v>
      </c>
      <c r="D599" s="46">
        <v>164.35</v>
      </c>
      <c r="E599" s="46">
        <v>160</v>
      </c>
      <c r="F599" s="46">
        <v>12066384</v>
      </c>
      <c r="G599" s="48">
        <v>-8.3000000000000001E-3</v>
      </c>
    </row>
    <row r="600" spans="1:7" x14ac:dyDescent="0.3">
      <c r="A600" s="45">
        <v>45238</v>
      </c>
      <c r="B600" s="47">
        <v>162.05000000000001</v>
      </c>
      <c r="C600" s="46">
        <v>156.9</v>
      </c>
      <c r="D600" s="46">
        <v>162.94999999999999</v>
      </c>
      <c r="E600" s="46">
        <v>156.30000000000001</v>
      </c>
      <c r="F600" s="46">
        <v>20438743</v>
      </c>
      <c r="G600" s="48">
        <v>3.78E-2</v>
      </c>
    </row>
    <row r="601" spans="1:7" x14ac:dyDescent="0.3">
      <c r="A601" s="45">
        <v>45237</v>
      </c>
      <c r="B601" s="47">
        <v>156.15</v>
      </c>
      <c r="C601" s="46">
        <v>155.30000000000001</v>
      </c>
      <c r="D601" s="46">
        <v>158.5</v>
      </c>
      <c r="E601" s="46">
        <v>154.4</v>
      </c>
      <c r="F601" s="46">
        <v>10398420</v>
      </c>
      <c r="G601" s="48">
        <v>1.0699999999999999E-2</v>
      </c>
    </row>
    <row r="602" spans="1:7" x14ac:dyDescent="0.3">
      <c r="A602" s="45">
        <v>45236</v>
      </c>
      <c r="B602" s="47">
        <v>154.5</v>
      </c>
      <c r="C602" s="46">
        <v>155</v>
      </c>
      <c r="D602" s="46">
        <v>157.30000000000001</v>
      </c>
      <c r="E602" s="46">
        <v>154.05000000000001</v>
      </c>
      <c r="F602" s="46">
        <v>9802051</v>
      </c>
      <c r="G602" s="48">
        <v>3.2000000000000002E-3</v>
      </c>
    </row>
    <row r="603" spans="1:7" x14ac:dyDescent="0.3">
      <c r="A603" s="45">
        <v>45233</v>
      </c>
      <c r="B603" s="47">
        <v>154</v>
      </c>
      <c r="C603" s="46">
        <v>155.05000000000001</v>
      </c>
      <c r="D603" s="46">
        <v>155.69999999999999</v>
      </c>
      <c r="E603" s="46">
        <v>153.4</v>
      </c>
      <c r="F603" s="46">
        <v>8110790</v>
      </c>
      <c r="G603" s="48">
        <v>-2.9999999999999997E-4</v>
      </c>
    </row>
    <row r="604" spans="1:7" x14ac:dyDescent="0.3">
      <c r="A604" s="45">
        <v>45232</v>
      </c>
      <c r="B604" s="47">
        <v>154.05000000000001</v>
      </c>
      <c r="C604" s="46">
        <v>155</v>
      </c>
      <c r="D604" s="46">
        <v>155.75</v>
      </c>
      <c r="E604" s="46">
        <v>153.35</v>
      </c>
      <c r="F604" s="46">
        <v>6654814</v>
      </c>
      <c r="G604" s="48">
        <v>6.8999999999999999E-3</v>
      </c>
    </row>
    <row r="605" spans="1:7" x14ac:dyDescent="0.3">
      <c r="A605" s="45">
        <v>45231</v>
      </c>
      <c r="B605" s="47">
        <v>153</v>
      </c>
      <c r="C605" s="46">
        <v>155</v>
      </c>
      <c r="D605" s="46">
        <v>155.65</v>
      </c>
      <c r="E605" s="46">
        <v>152.6</v>
      </c>
      <c r="F605" s="46">
        <v>7934752</v>
      </c>
      <c r="G605" s="48">
        <v>-7.4999999999999997E-3</v>
      </c>
    </row>
    <row r="606" spans="1:7" x14ac:dyDescent="0.3">
      <c r="A606" s="45">
        <v>45230</v>
      </c>
      <c r="B606" s="47">
        <v>154.15</v>
      </c>
      <c r="C606" s="46">
        <v>157.19999999999999</v>
      </c>
      <c r="D606" s="46">
        <v>159.94999999999999</v>
      </c>
      <c r="E606" s="46">
        <v>153.5</v>
      </c>
      <c r="F606" s="46">
        <v>11535283</v>
      </c>
      <c r="G606" s="48">
        <v>-1.41E-2</v>
      </c>
    </row>
    <row r="607" spans="1:7" x14ac:dyDescent="0.3">
      <c r="A607" s="45">
        <v>45229</v>
      </c>
      <c r="B607" s="47">
        <v>156.35</v>
      </c>
      <c r="C607" s="46">
        <v>158.4</v>
      </c>
      <c r="D607" s="46">
        <v>159.30000000000001</v>
      </c>
      <c r="E607" s="46">
        <v>153.69999999999999</v>
      </c>
      <c r="F607" s="46">
        <v>10466570</v>
      </c>
      <c r="G607" s="48">
        <v>-8.6E-3</v>
      </c>
    </row>
    <row r="608" spans="1:7" x14ac:dyDescent="0.3">
      <c r="A608" s="45">
        <v>45226</v>
      </c>
      <c r="B608" s="47">
        <v>157.69999999999999</v>
      </c>
      <c r="C608" s="46">
        <v>153.1</v>
      </c>
      <c r="D608" s="46">
        <v>158.5</v>
      </c>
      <c r="E608" s="46">
        <v>152.6</v>
      </c>
      <c r="F608" s="46">
        <v>16533451</v>
      </c>
      <c r="G608" s="48">
        <v>4.0899999999999999E-2</v>
      </c>
    </row>
    <row r="609" spans="1:7" x14ac:dyDescent="0.3">
      <c r="A609" s="45">
        <v>45225</v>
      </c>
      <c r="B609" s="47">
        <v>151.5</v>
      </c>
      <c r="C609" s="46">
        <v>148.75</v>
      </c>
      <c r="D609" s="46">
        <v>152.9</v>
      </c>
      <c r="E609" s="46">
        <v>142.15</v>
      </c>
      <c r="F609" s="46">
        <v>28015351</v>
      </c>
      <c r="G609" s="48">
        <v>2.3E-3</v>
      </c>
    </row>
    <row r="610" spans="1:7" x14ac:dyDescent="0.3">
      <c r="A610" s="45">
        <v>45224</v>
      </c>
      <c r="B610" s="47">
        <v>151.15</v>
      </c>
      <c r="C610" s="46">
        <v>160</v>
      </c>
      <c r="D610" s="46">
        <v>162.35</v>
      </c>
      <c r="E610" s="46">
        <v>147.05000000000001</v>
      </c>
      <c r="F610" s="46">
        <v>22285809</v>
      </c>
      <c r="G610" s="48">
        <v>-4.1799999999999997E-2</v>
      </c>
    </row>
    <row r="611" spans="1:7" x14ac:dyDescent="0.3">
      <c r="A611" s="45">
        <v>45222</v>
      </c>
      <c r="B611" s="47">
        <v>157.75</v>
      </c>
      <c r="C611" s="46">
        <v>168.95</v>
      </c>
      <c r="D611" s="46">
        <v>169.2</v>
      </c>
      <c r="E611" s="46">
        <v>156</v>
      </c>
      <c r="F611" s="46">
        <v>15748746</v>
      </c>
      <c r="G611" s="48">
        <v>-6.2399999999999997E-2</v>
      </c>
    </row>
    <row r="612" spans="1:7" x14ac:dyDescent="0.3">
      <c r="A612" s="45">
        <v>45219</v>
      </c>
      <c r="B612" s="47">
        <v>168.25</v>
      </c>
      <c r="C612" s="46">
        <v>167.7</v>
      </c>
      <c r="D612" s="46">
        <v>172.55</v>
      </c>
      <c r="E612" s="46">
        <v>166.75</v>
      </c>
      <c r="F612" s="46">
        <v>17925748</v>
      </c>
      <c r="G612" s="48">
        <v>8.9999999999999993E-3</v>
      </c>
    </row>
    <row r="613" spans="1:7" x14ac:dyDescent="0.3">
      <c r="A613" s="45">
        <v>45218</v>
      </c>
      <c r="B613" s="47">
        <v>166.75</v>
      </c>
      <c r="C613" s="46">
        <v>166</v>
      </c>
      <c r="D613" s="46">
        <v>168.4</v>
      </c>
      <c r="E613" s="46">
        <v>164.55</v>
      </c>
      <c r="F613" s="46">
        <v>7683165</v>
      </c>
      <c r="G613" s="48">
        <v>-1.5E-3</v>
      </c>
    </row>
    <row r="614" spans="1:7" x14ac:dyDescent="0.3">
      <c r="A614" s="45">
        <v>45217</v>
      </c>
      <c r="B614" s="47">
        <v>167</v>
      </c>
      <c r="C614" s="46">
        <v>170.75</v>
      </c>
      <c r="D614" s="46">
        <v>171.7</v>
      </c>
      <c r="E614" s="46">
        <v>166.5</v>
      </c>
      <c r="F614" s="46">
        <v>12134308</v>
      </c>
      <c r="G614" s="48">
        <v>-1.9699999999999999E-2</v>
      </c>
    </row>
    <row r="615" spans="1:7" x14ac:dyDescent="0.3">
      <c r="A615" s="45">
        <v>45216</v>
      </c>
      <c r="B615" s="47">
        <v>170.35</v>
      </c>
      <c r="C615" s="46">
        <v>167.2</v>
      </c>
      <c r="D615" s="46">
        <v>174.2</v>
      </c>
      <c r="E615" s="46">
        <v>166</v>
      </c>
      <c r="F615" s="46">
        <v>39872845</v>
      </c>
      <c r="G615" s="48">
        <v>2.6499999999999999E-2</v>
      </c>
    </row>
    <row r="616" spans="1:7" x14ac:dyDescent="0.3">
      <c r="A616" s="45">
        <v>45215</v>
      </c>
      <c r="B616" s="47">
        <v>165.95</v>
      </c>
      <c r="C616" s="46">
        <v>168</v>
      </c>
      <c r="D616" s="46">
        <v>168.75</v>
      </c>
      <c r="E616" s="46">
        <v>165.35</v>
      </c>
      <c r="F616" s="46">
        <v>8047553</v>
      </c>
      <c r="G616" s="48">
        <v>-1.2200000000000001E-2</v>
      </c>
    </row>
    <row r="617" spans="1:7" x14ac:dyDescent="0.3">
      <c r="A617" s="45">
        <v>45212</v>
      </c>
      <c r="B617" s="47">
        <v>168</v>
      </c>
      <c r="C617" s="46">
        <v>163.80000000000001</v>
      </c>
      <c r="D617" s="46">
        <v>170.8</v>
      </c>
      <c r="E617" s="46">
        <v>163.25</v>
      </c>
      <c r="F617" s="46">
        <v>27614191</v>
      </c>
      <c r="G617" s="48">
        <v>1.8800000000000001E-2</v>
      </c>
    </row>
    <row r="618" spans="1:7" x14ac:dyDescent="0.3">
      <c r="A618" s="45">
        <v>45211</v>
      </c>
      <c r="B618" s="47">
        <v>164.9</v>
      </c>
      <c r="C618" s="46">
        <v>166.35</v>
      </c>
      <c r="D618" s="46">
        <v>167.45</v>
      </c>
      <c r="E618" s="46">
        <v>164.25</v>
      </c>
      <c r="F618" s="46">
        <v>7194861</v>
      </c>
      <c r="G618" s="48">
        <v>-1.8E-3</v>
      </c>
    </row>
    <row r="619" spans="1:7" x14ac:dyDescent="0.3">
      <c r="A619" s="45">
        <v>45210</v>
      </c>
      <c r="B619" s="47">
        <v>165.2</v>
      </c>
      <c r="C619" s="46">
        <v>166.4</v>
      </c>
      <c r="D619" s="46">
        <v>168.35</v>
      </c>
      <c r="E619" s="46">
        <v>164.75</v>
      </c>
      <c r="F619" s="46">
        <v>8395665</v>
      </c>
      <c r="G619" s="48">
        <v>-8.9999999999999998E-4</v>
      </c>
    </row>
    <row r="620" spans="1:7" x14ac:dyDescent="0.3">
      <c r="A620" s="45">
        <v>45209</v>
      </c>
      <c r="B620" s="47">
        <v>165.35</v>
      </c>
      <c r="C620" s="46">
        <v>162.5</v>
      </c>
      <c r="D620" s="46">
        <v>167.35</v>
      </c>
      <c r="E620" s="46">
        <v>162.5</v>
      </c>
      <c r="F620" s="46">
        <v>16819515</v>
      </c>
      <c r="G620" s="48">
        <v>2.5399999999999999E-2</v>
      </c>
    </row>
    <row r="621" spans="1:7" x14ac:dyDescent="0.3">
      <c r="A621" s="45">
        <v>45208</v>
      </c>
      <c r="B621" s="47">
        <v>161.25</v>
      </c>
      <c r="C621" s="46">
        <v>165.5</v>
      </c>
      <c r="D621" s="46">
        <v>166.25</v>
      </c>
      <c r="E621" s="46">
        <v>160.25</v>
      </c>
      <c r="F621" s="46">
        <v>21811811</v>
      </c>
      <c r="G621" s="48">
        <v>-5.1700000000000003E-2</v>
      </c>
    </row>
    <row r="622" spans="1:7" x14ac:dyDescent="0.3">
      <c r="A622" s="45">
        <v>45205</v>
      </c>
      <c r="B622" s="47">
        <v>170.05</v>
      </c>
      <c r="C622" s="46">
        <v>170.8</v>
      </c>
      <c r="D622" s="46">
        <v>172.8</v>
      </c>
      <c r="E622" s="46">
        <v>168.6</v>
      </c>
      <c r="F622" s="46">
        <v>11080543</v>
      </c>
      <c r="G622" s="48">
        <v>-8.9999999999999998E-4</v>
      </c>
    </row>
    <row r="623" spans="1:7" x14ac:dyDescent="0.3">
      <c r="A623" s="45">
        <v>45204</v>
      </c>
      <c r="B623" s="47">
        <v>170.2</v>
      </c>
      <c r="C623" s="46">
        <v>172.1</v>
      </c>
      <c r="D623" s="46">
        <v>173.3</v>
      </c>
      <c r="E623" s="46">
        <v>169.3</v>
      </c>
      <c r="F623" s="46">
        <v>10154669</v>
      </c>
      <c r="G623" s="48">
        <v>-5.5999999999999999E-3</v>
      </c>
    </row>
    <row r="624" spans="1:7" x14ac:dyDescent="0.3">
      <c r="A624" s="45">
        <v>45203</v>
      </c>
      <c r="B624" s="47">
        <v>171.15</v>
      </c>
      <c r="C624" s="46">
        <v>173.4</v>
      </c>
      <c r="D624" s="46">
        <v>174.45</v>
      </c>
      <c r="E624" s="46">
        <v>168.45</v>
      </c>
      <c r="F624" s="46">
        <v>18738459</v>
      </c>
      <c r="G624" s="48">
        <v>-7.7999999999999996E-3</v>
      </c>
    </row>
    <row r="625" spans="1:7" x14ac:dyDescent="0.3">
      <c r="A625" s="45">
        <v>45202</v>
      </c>
      <c r="B625" s="47">
        <v>172.5</v>
      </c>
      <c r="C625" s="46">
        <v>170.85</v>
      </c>
      <c r="D625" s="46">
        <v>176.9</v>
      </c>
      <c r="E625" s="46">
        <v>170.4</v>
      </c>
      <c r="F625" s="46">
        <v>27914702</v>
      </c>
      <c r="G625" s="48">
        <v>1.7999999999999999E-2</v>
      </c>
    </row>
    <row r="626" spans="1:7" x14ac:dyDescent="0.3">
      <c r="A626" s="45">
        <v>45198</v>
      </c>
      <c r="B626" s="47">
        <v>169.45</v>
      </c>
      <c r="C626" s="46">
        <v>166.95</v>
      </c>
      <c r="D626" s="46">
        <v>171.95</v>
      </c>
      <c r="E626" s="46">
        <v>166.2</v>
      </c>
      <c r="F626" s="46">
        <v>15240934</v>
      </c>
      <c r="G626" s="48">
        <v>2.0199999999999999E-2</v>
      </c>
    </row>
    <row r="627" spans="1:7" x14ac:dyDescent="0.3">
      <c r="A627" s="45">
        <v>45197</v>
      </c>
      <c r="B627" s="47">
        <v>166.1</v>
      </c>
      <c r="C627" s="46">
        <v>169.35</v>
      </c>
      <c r="D627" s="46">
        <v>169.8</v>
      </c>
      <c r="E627" s="46">
        <v>165.25</v>
      </c>
      <c r="F627" s="46">
        <v>12565456</v>
      </c>
      <c r="G627" s="48">
        <v>-1.4200000000000001E-2</v>
      </c>
    </row>
    <row r="628" spans="1:7" x14ac:dyDescent="0.3">
      <c r="A628" s="45">
        <v>45196</v>
      </c>
      <c r="B628" s="47">
        <v>168.5</v>
      </c>
      <c r="C628" s="46">
        <v>167.4</v>
      </c>
      <c r="D628" s="46">
        <v>170.25</v>
      </c>
      <c r="E628" s="46">
        <v>166.8</v>
      </c>
      <c r="F628" s="46">
        <v>14165805</v>
      </c>
      <c r="G628" s="48">
        <v>1.0800000000000001E-2</v>
      </c>
    </row>
    <row r="629" spans="1:7" x14ac:dyDescent="0.3">
      <c r="A629" s="45">
        <v>45195</v>
      </c>
      <c r="B629" s="47">
        <v>166.7</v>
      </c>
      <c r="C629" s="46">
        <v>170.3</v>
      </c>
      <c r="D629" s="46">
        <v>170.75</v>
      </c>
      <c r="E629" s="46">
        <v>165.3</v>
      </c>
      <c r="F629" s="46">
        <v>15986625</v>
      </c>
      <c r="G629" s="48">
        <v>-1.83E-2</v>
      </c>
    </row>
    <row r="630" spans="1:7" x14ac:dyDescent="0.3">
      <c r="A630" s="45">
        <v>45194</v>
      </c>
      <c r="B630" s="47">
        <v>169.8</v>
      </c>
      <c r="C630" s="46">
        <v>167.35</v>
      </c>
      <c r="D630" s="46">
        <v>171.7</v>
      </c>
      <c r="E630" s="46">
        <v>164.8</v>
      </c>
      <c r="F630" s="46">
        <v>34727498</v>
      </c>
      <c r="G630" s="48">
        <v>1.77E-2</v>
      </c>
    </row>
    <row r="631" spans="1:7" x14ac:dyDescent="0.3">
      <c r="A631" s="45">
        <v>45191</v>
      </c>
      <c r="B631" s="47">
        <v>166.85</v>
      </c>
      <c r="C631" s="46">
        <v>160</v>
      </c>
      <c r="D631" s="46">
        <v>167.95</v>
      </c>
      <c r="E631" s="46">
        <v>158.69999999999999</v>
      </c>
      <c r="F631" s="46">
        <v>34462689</v>
      </c>
      <c r="G631" s="48">
        <v>5.0700000000000002E-2</v>
      </c>
    </row>
    <row r="632" spans="1:7" x14ac:dyDescent="0.3">
      <c r="A632" s="45">
        <v>45190</v>
      </c>
      <c r="B632" s="47">
        <v>158.80000000000001</v>
      </c>
      <c r="C632" s="46">
        <v>163.30000000000001</v>
      </c>
      <c r="D632" s="46">
        <v>165.6</v>
      </c>
      <c r="E632" s="46">
        <v>158</v>
      </c>
      <c r="F632" s="46">
        <v>17920990</v>
      </c>
      <c r="G632" s="48">
        <v>-2.8400000000000002E-2</v>
      </c>
    </row>
    <row r="633" spans="1:7" x14ac:dyDescent="0.3">
      <c r="A633" s="45">
        <v>45189</v>
      </c>
      <c r="B633" s="47">
        <v>163.44999999999999</v>
      </c>
      <c r="C633" s="46">
        <v>163.80000000000001</v>
      </c>
      <c r="D633" s="46">
        <v>168.75</v>
      </c>
      <c r="E633" s="46">
        <v>160.5</v>
      </c>
      <c r="F633" s="46">
        <v>19113572</v>
      </c>
      <c r="G633" s="48">
        <v>-1.15E-2</v>
      </c>
    </row>
    <row r="634" spans="1:7" x14ac:dyDescent="0.3">
      <c r="A634" s="45">
        <v>45187</v>
      </c>
      <c r="B634" s="47">
        <v>165.35</v>
      </c>
      <c r="C634" s="46">
        <v>171.75</v>
      </c>
      <c r="D634" s="46">
        <v>171.75</v>
      </c>
      <c r="E634" s="46">
        <v>164.1</v>
      </c>
      <c r="F634" s="46">
        <v>17676535</v>
      </c>
      <c r="G634" s="48">
        <v>-2.8199999999999999E-2</v>
      </c>
    </row>
    <row r="635" spans="1:7" x14ac:dyDescent="0.3">
      <c r="A635" s="45">
        <v>45184</v>
      </c>
      <c r="B635" s="47">
        <v>170.15</v>
      </c>
      <c r="C635" s="46">
        <v>172.45</v>
      </c>
      <c r="D635" s="46">
        <v>172.5</v>
      </c>
      <c r="E635" s="46">
        <v>168.25</v>
      </c>
      <c r="F635" s="46">
        <v>37898734</v>
      </c>
      <c r="G635" s="48">
        <v>-4.7000000000000002E-3</v>
      </c>
    </row>
    <row r="636" spans="1:7" x14ac:dyDescent="0.3">
      <c r="A636" s="45">
        <v>45183</v>
      </c>
      <c r="B636" s="47">
        <v>170.95</v>
      </c>
      <c r="C636" s="46">
        <v>171</v>
      </c>
      <c r="D636" s="46">
        <v>174.7</v>
      </c>
      <c r="E636" s="46">
        <v>168.3</v>
      </c>
      <c r="F636" s="46">
        <v>54896101</v>
      </c>
      <c r="G636" s="48">
        <v>2.5499999999999998E-2</v>
      </c>
    </row>
    <row r="637" spans="1:7" x14ac:dyDescent="0.3">
      <c r="A637" s="45">
        <v>45182</v>
      </c>
      <c r="B637" s="47">
        <v>166.7</v>
      </c>
      <c r="C637" s="46">
        <v>166.7</v>
      </c>
      <c r="D637" s="46">
        <v>175.6</v>
      </c>
      <c r="E637" s="46">
        <v>158.19999999999999</v>
      </c>
      <c r="F637" s="46">
        <v>123372887</v>
      </c>
      <c r="G637" s="48">
        <v>-1.8499999999999999E-2</v>
      </c>
    </row>
    <row r="638" spans="1:7" x14ac:dyDescent="0.3">
      <c r="A638" s="45">
        <v>45181</v>
      </c>
      <c r="B638" s="47">
        <v>169.85</v>
      </c>
      <c r="C638" s="46">
        <v>196.5</v>
      </c>
      <c r="D638" s="46">
        <v>199.25</v>
      </c>
      <c r="E638" s="46">
        <v>161.15</v>
      </c>
      <c r="F638" s="46">
        <v>185688235</v>
      </c>
      <c r="G638" s="48">
        <v>-0.1037</v>
      </c>
    </row>
    <row r="639" spans="1:7" x14ac:dyDescent="0.3">
      <c r="A639" s="45">
        <v>45180</v>
      </c>
      <c r="B639" s="47">
        <v>189.5</v>
      </c>
      <c r="C639" s="46">
        <v>169</v>
      </c>
      <c r="D639" s="46">
        <v>191.75</v>
      </c>
      <c r="E639" s="46">
        <v>168.1</v>
      </c>
      <c r="F639" s="46">
        <v>229093837</v>
      </c>
      <c r="G639" s="48">
        <v>0.1636</v>
      </c>
    </row>
    <row r="640" spans="1:7" x14ac:dyDescent="0.3">
      <c r="A640" s="45">
        <v>45177</v>
      </c>
      <c r="B640" s="47">
        <v>162.85</v>
      </c>
      <c r="C640" s="46">
        <v>154.75</v>
      </c>
      <c r="D640" s="46">
        <v>165.8</v>
      </c>
      <c r="E640" s="46">
        <v>154.35</v>
      </c>
      <c r="F640" s="46">
        <v>94642035</v>
      </c>
      <c r="G640" s="48">
        <v>5.8200000000000002E-2</v>
      </c>
    </row>
    <row r="641" spans="1:7" x14ac:dyDescent="0.3">
      <c r="A641" s="45">
        <v>45176</v>
      </c>
      <c r="B641" s="47">
        <v>153.9</v>
      </c>
      <c r="C641" s="46">
        <v>150.69999999999999</v>
      </c>
      <c r="D641" s="46">
        <v>157.4</v>
      </c>
      <c r="E641" s="46">
        <v>148.94999999999999</v>
      </c>
      <c r="F641" s="46">
        <v>47181664</v>
      </c>
      <c r="G641" s="48">
        <v>2.7E-2</v>
      </c>
    </row>
    <row r="642" spans="1:7" x14ac:dyDescent="0.3">
      <c r="A642" s="45">
        <v>45175</v>
      </c>
      <c r="B642" s="47">
        <v>149.85</v>
      </c>
      <c r="C642" s="46">
        <v>156.9</v>
      </c>
      <c r="D642" s="46">
        <v>156.9</v>
      </c>
      <c r="E642" s="46">
        <v>148</v>
      </c>
      <c r="F642" s="46">
        <v>50668451</v>
      </c>
      <c r="G642" s="48">
        <v>-4.3999999999999997E-2</v>
      </c>
    </row>
    <row r="643" spans="1:7" x14ac:dyDescent="0.3">
      <c r="A643" s="45">
        <v>45174</v>
      </c>
      <c r="B643" s="47">
        <v>156.75</v>
      </c>
      <c r="C643" s="46">
        <v>158</v>
      </c>
      <c r="D643" s="46">
        <v>163</v>
      </c>
      <c r="E643" s="46">
        <v>152.69999999999999</v>
      </c>
      <c r="F643" s="46">
        <v>93875981</v>
      </c>
      <c r="G643" s="48">
        <v>1.52E-2</v>
      </c>
    </row>
    <row r="644" spans="1:7" x14ac:dyDescent="0.3">
      <c r="A644" s="45">
        <v>45173</v>
      </c>
      <c r="B644" s="47">
        <v>154.4</v>
      </c>
      <c r="C644" s="46">
        <v>143</v>
      </c>
      <c r="D644" s="46">
        <v>163.44999999999999</v>
      </c>
      <c r="E644" s="46">
        <v>142.6</v>
      </c>
      <c r="F644" s="46">
        <v>243994049</v>
      </c>
      <c r="G644" s="48">
        <v>0.1164</v>
      </c>
    </row>
    <row r="645" spans="1:7" x14ac:dyDescent="0.3">
      <c r="A645" s="45">
        <v>45170</v>
      </c>
      <c r="B645" s="47">
        <v>138.30000000000001</v>
      </c>
      <c r="C645" s="46">
        <v>131.80000000000001</v>
      </c>
      <c r="D645" s="46">
        <v>139</v>
      </c>
      <c r="E645" s="46">
        <v>130.6</v>
      </c>
      <c r="F645" s="46">
        <v>72952804</v>
      </c>
      <c r="G645" s="48">
        <v>5.5300000000000002E-2</v>
      </c>
    </row>
    <row r="646" spans="1:7" x14ac:dyDescent="0.3">
      <c r="A646" s="45">
        <v>45169</v>
      </c>
      <c r="B646" s="47">
        <v>131.05000000000001</v>
      </c>
      <c r="C646" s="46">
        <v>130.5</v>
      </c>
      <c r="D646" s="46">
        <v>132.80000000000001</v>
      </c>
      <c r="E646" s="46">
        <v>130</v>
      </c>
      <c r="F646" s="46">
        <v>28446824</v>
      </c>
      <c r="G646" s="48">
        <v>1.9800000000000002E-2</v>
      </c>
    </row>
    <row r="647" spans="1:7" x14ac:dyDescent="0.3">
      <c r="A647" s="45">
        <v>45168</v>
      </c>
      <c r="B647" s="47">
        <v>128.5</v>
      </c>
      <c r="C647" s="46">
        <v>128.80000000000001</v>
      </c>
      <c r="D647" s="46">
        <v>131</v>
      </c>
      <c r="E647" s="46">
        <v>128.05000000000001</v>
      </c>
      <c r="F647" s="46">
        <v>24386109</v>
      </c>
      <c r="G647" s="48">
        <v>5.8999999999999999E-3</v>
      </c>
    </row>
    <row r="648" spans="1:7" x14ac:dyDescent="0.3">
      <c r="A648" s="45">
        <v>45167</v>
      </c>
      <c r="B648" s="47">
        <v>127.75</v>
      </c>
      <c r="C648" s="46">
        <v>128.9</v>
      </c>
      <c r="D648" s="46">
        <v>132.85</v>
      </c>
      <c r="E648" s="46">
        <v>127.15</v>
      </c>
      <c r="F648" s="46">
        <v>73184822</v>
      </c>
      <c r="G648" s="48">
        <v>7.1000000000000004E-3</v>
      </c>
    </row>
    <row r="649" spans="1:7" x14ac:dyDescent="0.3">
      <c r="A649" s="45">
        <v>45166</v>
      </c>
      <c r="B649" s="47">
        <v>126.85</v>
      </c>
      <c r="C649" s="46">
        <v>124.25</v>
      </c>
      <c r="D649" s="46">
        <v>127.85</v>
      </c>
      <c r="E649" s="46">
        <v>123.7</v>
      </c>
      <c r="F649" s="46">
        <v>20693995</v>
      </c>
      <c r="G649" s="48">
        <v>2.3800000000000002E-2</v>
      </c>
    </row>
    <row r="650" spans="1:7" x14ac:dyDescent="0.3">
      <c r="A650" s="45">
        <v>45163</v>
      </c>
      <c r="B650" s="47">
        <v>123.9</v>
      </c>
      <c r="C650" s="46">
        <v>124</v>
      </c>
      <c r="D650" s="46">
        <v>125.55</v>
      </c>
      <c r="E650" s="46">
        <v>123</v>
      </c>
      <c r="F650" s="46">
        <v>9332051</v>
      </c>
      <c r="G650" s="48">
        <v>-7.6E-3</v>
      </c>
    </row>
    <row r="651" spans="1:7" x14ac:dyDescent="0.3">
      <c r="A651" s="45">
        <v>45162</v>
      </c>
      <c r="B651" s="47">
        <v>124.85</v>
      </c>
      <c r="C651" s="46">
        <v>125.2</v>
      </c>
      <c r="D651" s="46">
        <v>128.75</v>
      </c>
      <c r="E651" s="46">
        <v>124.45</v>
      </c>
      <c r="F651" s="46">
        <v>21592871</v>
      </c>
      <c r="G651" s="48">
        <v>2E-3</v>
      </c>
    </row>
    <row r="652" spans="1:7" x14ac:dyDescent="0.3">
      <c r="A652" s="45">
        <v>45161</v>
      </c>
      <c r="B652" s="47">
        <v>124.6</v>
      </c>
      <c r="C652" s="46">
        <v>125</v>
      </c>
      <c r="D652" s="46">
        <v>126.2</v>
      </c>
      <c r="E652" s="46">
        <v>124.05</v>
      </c>
      <c r="F652" s="46">
        <v>10090234</v>
      </c>
      <c r="G652" s="48">
        <v>4.0000000000000002E-4</v>
      </c>
    </row>
    <row r="653" spans="1:7" x14ac:dyDescent="0.3">
      <c r="A653" s="45">
        <v>45160</v>
      </c>
      <c r="B653" s="47">
        <v>124.55</v>
      </c>
      <c r="C653" s="46">
        <v>125.2</v>
      </c>
      <c r="D653" s="46">
        <v>125.6</v>
      </c>
      <c r="E653" s="46">
        <v>124</v>
      </c>
      <c r="F653" s="46">
        <v>8220149</v>
      </c>
      <c r="G653" s="48">
        <v>4.0000000000000002E-4</v>
      </c>
    </row>
    <row r="654" spans="1:7" x14ac:dyDescent="0.3">
      <c r="A654" s="45">
        <v>45159</v>
      </c>
      <c r="B654" s="47">
        <v>124.5</v>
      </c>
      <c r="C654" s="46">
        <v>123.25</v>
      </c>
      <c r="D654" s="46">
        <v>125.2</v>
      </c>
      <c r="E654" s="46">
        <v>122.8</v>
      </c>
      <c r="F654" s="46">
        <v>12614724</v>
      </c>
      <c r="G654" s="48">
        <v>1.34E-2</v>
      </c>
    </row>
    <row r="655" spans="1:7" x14ac:dyDescent="0.3">
      <c r="A655" s="45">
        <v>45156</v>
      </c>
      <c r="B655" s="47">
        <v>122.85</v>
      </c>
      <c r="C655" s="46">
        <v>124.8</v>
      </c>
      <c r="D655" s="46">
        <v>125.25</v>
      </c>
      <c r="E655" s="46">
        <v>122.4</v>
      </c>
      <c r="F655" s="46">
        <v>9816820</v>
      </c>
      <c r="G655" s="48">
        <v>-1.6E-2</v>
      </c>
    </row>
    <row r="656" spans="1:7" x14ac:dyDescent="0.3">
      <c r="A656" s="45">
        <v>45155</v>
      </c>
      <c r="B656" s="47">
        <v>124.85</v>
      </c>
      <c r="C656" s="46">
        <v>125.25</v>
      </c>
      <c r="D656" s="46">
        <v>126.7</v>
      </c>
      <c r="E656" s="46">
        <v>124.25</v>
      </c>
      <c r="F656" s="46">
        <v>12231236</v>
      </c>
      <c r="G656" s="48">
        <v>1.6000000000000001E-3</v>
      </c>
    </row>
    <row r="657" spans="1:7" x14ac:dyDescent="0.3">
      <c r="A657" s="45">
        <v>45154</v>
      </c>
      <c r="B657" s="47">
        <v>124.65</v>
      </c>
      <c r="C657" s="46">
        <v>124.95</v>
      </c>
      <c r="D657" s="46">
        <v>126.8</v>
      </c>
      <c r="E657" s="46">
        <v>124.1</v>
      </c>
      <c r="F657" s="46">
        <v>16655371</v>
      </c>
      <c r="G657" s="48">
        <v>-4.7999999999999996E-3</v>
      </c>
    </row>
    <row r="658" spans="1:7" x14ac:dyDescent="0.3">
      <c r="A658" s="45">
        <v>45152</v>
      </c>
      <c r="B658" s="47">
        <v>125.25</v>
      </c>
      <c r="C658" s="46">
        <v>127.3</v>
      </c>
      <c r="D658" s="46">
        <v>127.35</v>
      </c>
      <c r="E658" s="46">
        <v>123.25</v>
      </c>
      <c r="F658" s="46">
        <v>11631292</v>
      </c>
      <c r="G658" s="48">
        <v>-6.7000000000000002E-3</v>
      </c>
    </row>
    <row r="659" spans="1:7" x14ac:dyDescent="0.3">
      <c r="A659" s="45">
        <v>45149</v>
      </c>
      <c r="B659" s="47">
        <v>126.1</v>
      </c>
      <c r="C659" s="46">
        <v>127.2</v>
      </c>
      <c r="D659" s="46">
        <v>127.6</v>
      </c>
      <c r="E659" s="46">
        <v>125.75</v>
      </c>
      <c r="F659" s="46">
        <v>10302756</v>
      </c>
      <c r="G659" s="48">
        <v>-3.8999999999999998E-3</v>
      </c>
    </row>
    <row r="660" spans="1:7" x14ac:dyDescent="0.3">
      <c r="A660" s="45">
        <v>45148</v>
      </c>
      <c r="B660" s="47">
        <v>126.6</v>
      </c>
      <c r="C660" s="46">
        <v>127.5</v>
      </c>
      <c r="D660" s="46">
        <v>128.65</v>
      </c>
      <c r="E660" s="46">
        <v>126</v>
      </c>
      <c r="F660" s="46">
        <v>18515076</v>
      </c>
      <c r="G660" s="48">
        <v>-4.3E-3</v>
      </c>
    </row>
    <row r="661" spans="1:7" x14ac:dyDescent="0.3">
      <c r="A661" s="45">
        <v>45147</v>
      </c>
      <c r="B661" s="47">
        <v>127.15</v>
      </c>
      <c r="C661" s="46">
        <v>124.4</v>
      </c>
      <c r="D661" s="46">
        <v>129.15</v>
      </c>
      <c r="E661" s="46">
        <v>123.55</v>
      </c>
      <c r="F661" s="46">
        <v>44912351</v>
      </c>
      <c r="G661" s="48">
        <v>2.6200000000000001E-2</v>
      </c>
    </row>
    <row r="662" spans="1:7" x14ac:dyDescent="0.3">
      <c r="A662" s="45">
        <v>45146</v>
      </c>
      <c r="B662" s="47">
        <v>123.9</v>
      </c>
      <c r="C662" s="46">
        <v>125.95</v>
      </c>
      <c r="D662" s="46">
        <v>126.1</v>
      </c>
      <c r="E662" s="46">
        <v>122.85</v>
      </c>
      <c r="F662" s="46">
        <v>14079922</v>
      </c>
      <c r="G662" s="48">
        <v>-0.01</v>
      </c>
    </row>
    <row r="663" spans="1:7" x14ac:dyDescent="0.3">
      <c r="A663" s="45">
        <v>45145</v>
      </c>
      <c r="B663" s="47">
        <v>125.15</v>
      </c>
      <c r="C663" s="46">
        <v>124</v>
      </c>
      <c r="D663" s="46">
        <v>125.9</v>
      </c>
      <c r="E663" s="46">
        <v>122.65</v>
      </c>
      <c r="F663" s="46">
        <v>24525745</v>
      </c>
      <c r="G663" s="48">
        <v>2.0400000000000001E-2</v>
      </c>
    </row>
    <row r="664" spans="1:7" x14ac:dyDescent="0.3">
      <c r="A664" s="45">
        <v>45142</v>
      </c>
      <c r="B664" s="47">
        <v>122.65</v>
      </c>
      <c r="C664" s="46">
        <v>123.95</v>
      </c>
      <c r="D664" s="46">
        <v>124.2</v>
      </c>
      <c r="E664" s="46">
        <v>122.25</v>
      </c>
      <c r="F664" s="46">
        <v>11897709</v>
      </c>
      <c r="G664" s="48">
        <v>-5.3E-3</v>
      </c>
    </row>
    <row r="665" spans="1:7" x14ac:dyDescent="0.3">
      <c r="A665" s="45">
        <v>45141</v>
      </c>
      <c r="B665" s="47">
        <v>123.3</v>
      </c>
      <c r="C665" s="46">
        <v>124</v>
      </c>
      <c r="D665" s="46">
        <v>125.1</v>
      </c>
      <c r="E665" s="46">
        <v>122.15</v>
      </c>
      <c r="F665" s="46">
        <v>14425991</v>
      </c>
      <c r="G665" s="48">
        <v>-2E-3</v>
      </c>
    </row>
    <row r="666" spans="1:7" x14ac:dyDescent="0.3">
      <c r="A666" s="45">
        <v>45140</v>
      </c>
      <c r="B666" s="47">
        <v>123.55</v>
      </c>
      <c r="C666" s="46">
        <v>125</v>
      </c>
      <c r="D666" s="46">
        <v>126.25</v>
      </c>
      <c r="E666" s="46">
        <v>121.75</v>
      </c>
      <c r="F666" s="46">
        <v>23973096</v>
      </c>
      <c r="G666" s="48">
        <v>-1.24E-2</v>
      </c>
    </row>
    <row r="667" spans="1:7" x14ac:dyDescent="0.3">
      <c r="A667" s="45">
        <v>45139</v>
      </c>
      <c r="B667" s="47">
        <v>125.1</v>
      </c>
      <c r="C667" s="46">
        <v>125.9</v>
      </c>
      <c r="D667" s="46">
        <v>126.5</v>
      </c>
      <c r="E667" s="46">
        <v>124.55</v>
      </c>
      <c r="F667" s="46">
        <v>29234876</v>
      </c>
      <c r="G667" s="48">
        <v>8.0999999999999996E-3</v>
      </c>
    </row>
    <row r="668" spans="1:7" x14ac:dyDescent="0.3">
      <c r="A668" s="45">
        <v>45138</v>
      </c>
      <c r="B668" s="47">
        <v>124.1</v>
      </c>
      <c r="C668" s="46">
        <v>122.7</v>
      </c>
      <c r="D668" s="46">
        <v>125.7</v>
      </c>
      <c r="E668" s="46">
        <v>122.25</v>
      </c>
      <c r="F668" s="46">
        <v>54533231</v>
      </c>
      <c r="G668" s="48">
        <v>2.5999999999999999E-2</v>
      </c>
    </row>
    <row r="669" spans="1:7" x14ac:dyDescent="0.3">
      <c r="A669" s="45">
        <v>45135</v>
      </c>
      <c r="B669" s="47">
        <v>120.95</v>
      </c>
      <c r="C669" s="46">
        <v>122.75</v>
      </c>
      <c r="D669" s="46">
        <v>123.15</v>
      </c>
      <c r="E669" s="46">
        <v>119.65</v>
      </c>
      <c r="F669" s="46">
        <v>74826227</v>
      </c>
      <c r="G669" s="48">
        <v>-4.0099999999999997E-2</v>
      </c>
    </row>
    <row r="670" spans="1:7" x14ac:dyDescent="0.3">
      <c r="A670" s="45">
        <v>45134</v>
      </c>
      <c r="B670" s="47">
        <v>126</v>
      </c>
      <c r="C670" s="46">
        <v>126</v>
      </c>
      <c r="D670" s="46">
        <v>130.4</v>
      </c>
      <c r="E670" s="46">
        <v>125</v>
      </c>
      <c r="F670" s="46">
        <v>61077617</v>
      </c>
      <c r="G670" s="48">
        <v>-6.1499999999999999E-2</v>
      </c>
    </row>
    <row r="671" spans="1:7" x14ac:dyDescent="0.3">
      <c r="A671" s="45">
        <v>45133</v>
      </c>
      <c r="B671" s="47">
        <v>134.25</v>
      </c>
      <c r="C671" s="46">
        <v>131.15</v>
      </c>
      <c r="D671" s="46">
        <v>135.55000000000001</v>
      </c>
      <c r="E671" s="46">
        <v>130.55000000000001</v>
      </c>
      <c r="F671" s="46">
        <v>34898129</v>
      </c>
      <c r="G671" s="48">
        <v>3.6299999999999999E-2</v>
      </c>
    </row>
    <row r="672" spans="1:7" x14ac:dyDescent="0.3">
      <c r="A672" s="45">
        <v>45132</v>
      </c>
      <c r="B672" s="47">
        <v>129.55000000000001</v>
      </c>
      <c r="C672" s="46">
        <v>135.5</v>
      </c>
      <c r="D672" s="46">
        <v>135.5</v>
      </c>
      <c r="E672" s="46">
        <v>128</v>
      </c>
      <c r="F672" s="46">
        <v>39446235</v>
      </c>
      <c r="G672" s="48">
        <v>-4.5699999999999998E-2</v>
      </c>
    </row>
    <row r="673" spans="1:7" x14ac:dyDescent="0.3">
      <c r="A673" s="45">
        <v>45131</v>
      </c>
      <c r="B673" s="47">
        <v>135.75</v>
      </c>
      <c r="C673" s="46">
        <v>141.15</v>
      </c>
      <c r="D673" s="46">
        <v>146.65</v>
      </c>
      <c r="E673" s="46">
        <v>132.69999999999999</v>
      </c>
      <c r="F673" s="46">
        <v>70774038</v>
      </c>
      <c r="G673" s="48">
        <v>-6.6E-3</v>
      </c>
    </row>
    <row r="674" spans="1:7" x14ac:dyDescent="0.3">
      <c r="A674" s="45">
        <v>45128</v>
      </c>
      <c r="B674" s="47">
        <v>136.65</v>
      </c>
      <c r="C674" s="46">
        <v>130.44999999999999</v>
      </c>
      <c r="D674" s="46">
        <v>139</v>
      </c>
      <c r="E674" s="46">
        <v>130.1</v>
      </c>
      <c r="F674" s="46">
        <v>103032705</v>
      </c>
      <c r="G674" s="48">
        <v>6.1800000000000001E-2</v>
      </c>
    </row>
    <row r="675" spans="1:7" x14ac:dyDescent="0.3">
      <c r="A675" s="45">
        <v>45127</v>
      </c>
      <c r="B675" s="47">
        <v>128.69999999999999</v>
      </c>
      <c r="C675" s="46">
        <v>120.1</v>
      </c>
      <c r="D675" s="46">
        <v>129.80000000000001</v>
      </c>
      <c r="E675" s="46">
        <v>119.15</v>
      </c>
      <c r="F675" s="46">
        <v>71718021</v>
      </c>
      <c r="G675" s="48">
        <v>7.3400000000000007E-2</v>
      </c>
    </row>
    <row r="676" spans="1:7" x14ac:dyDescent="0.3">
      <c r="A676" s="45">
        <v>45126</v>
      </c>
      <c r="B676" s="47">
        <v>119.9</v>
      </c>
      <c r="C676" s="46">
        <v>120.5</v>
      </c>
      <c r="D676" s="46">
        <v>121.25</v>
      </c>
      <c r="E676" s="46">
        <v>119.55</v>
      </c>
      <c r="F676" s="46">
        <v>5903962</v>
      </c>
      <c r="G676" s="48">
        <v>2.0999999999999999E-3</v>
      </c>
    </row>
    <row r="677" spans="1:7" x14ac:dyDescent="0.3">
      <c r="A677" s="45">
        <v>45125</v>
      </c>
      <c r="B677" s="47">
        <v>119.65</v>
      </c>
      <c r="C677" s="46">
        <v>120.45</v>
      </c>
      <c r="D677" s="46">
        <v>121.8</v>
      </c>
      <c r="E677" s="46">
        <v>119.15</v>
      </c>
      <c r="F677" s="46">
        <v>10815497</v>
      </c>
      <c r="G677" s="48">
        <v>0</v>
      </c>
    </row>
    <row r="678" spans="1:7" x14ac:dyDescent="0.3">
      <c r="A678" s="45">
        <v>45124</v>
      </c>
      <c r="B678" s="47">
        <v>119.65</v>
      </c>
      <c r="C678" s="46">
        <v>120.1</v>
      </c>
      <c r="D678" s="46">
        <v>121.5</v>
      </c>
      <c r="E678" s="46">
        <v>118.75</v>
      </c>
      <c r="F678" s="46">
        <v>8493109</v>
      </c>
      <c r="G678" s="48">
        <v>1.2999999999999999E-3</v>
      </c>
    </row>
    <row r="679" spans="1:7" x14ac:dyDescent="0.3">
      <c r="A679" s="45">
        <v>45121</v>
      </c>
      <c r="B679" s="47">
        <v>119.5</v>
      </c>
      <c r="C679" s="46">
        <v>121</v>
      </c>
      <c r="D679" s="46">
        <v>121.85</v>
      </c>
      <c r="E679" s="46">
        <v>118.9</v>
      </c>
      <c r="F679" s="46">
        <v>8863951</v>
      </c>
      <c r="G679" s="48">
        <v>7.1999999999999998E-3</v>
      </c>
    </row>
    <row r="680" spans="1:7" x14ac:dyDescent="0.3">
      <c r="A680" s="45">
        <v>45120</v>
      </c>
      <c r="B680" s="47">
        <v>118.65</v>
      </c>
      <c r="C680" s="46">
        <v>121.1</v>
      </c>
      <c r="D680" s="46">
        <v>121.3</v>
      </c>
      <c r="E680" s="46">
        <v>117.05</v>
      </c>
      <c r="F680" s="46">
        <v>7946038</v>
      </c>
      <c r="G680" s="48">
        <v>-1.7000000000000001E-2</v>
      </c>
    </row>
    <row r="681" spans="1:7" x14ac:dyDescent="0.3">
      <c r="A681" s="45">
        <v>45119</v>
      </c>
      <c r="B681" s="47">
        <v>120.7</v>
      </c>
      <c r="C681" s="46">
        <v>121.45</v>
      </c>
      <c r="D681" s="46">
        <v>122.4</v>
      </c>
      <c r="E681" s="46">
        <v>119.6</v>
      </c>
      <c r="F681" s="46">
        <v>10302856</v>
      </c>
      <c r="G681" s="48">
        <v>-2.0999999999999999E-3</v>
      </c>
    </row>
    <row r="682" spans="1:7" x14ac:dyDescent="0.3">
      <c r="A682" s="45">
        <v>45118</v>
      </c>
      <c r="B682" s="47">
        <v>120.95</v>
      </c>
      <c r="C682" s="46">
        <v>123</v>
      </c>
      <c r="D682" s="46">
        <v>123.6</v>
      </c>
      <c r="E682" s="46">
        <v>120.65</v>
      </c>
      <c r="F682" s="46">
        <v>8036326</v>
      </c>
      <c r="G682" s="48">
        <v>-1.06E-2</v>
      </c>
    </row>
    <row r="683" spans="1:7" x14ac:dyDescent="0.3">
      <c r="A683" s="45">
        <v>45117</v>
      </c>
      <c r="B683" s="47">
        <v>122.25</v>
      </c>
      <c r="C683" s="46">
        <v>123.9</v>
      </c>
      <c r="D683" s="46">
        <v>125.2</v>
      </c>
      <c r="E683" s="46">
        <v>121.85</v>
      </c>
      <c r="F683" s="46">
        <v>9605491</v>
      </c>
      <c r="G683" s="48">
        <v>2.8999999999999998E-3</v>
      </c>
    </row>
    <row r="684" spans="1:7" x14ac:dyDescent="0.3">
      <c r="A684" s="45">
        <v>45114</v>
      </c>
      <c r="B684" s="47">
        <v>121.9</v>
      </c>
      <c r="C684" s="46">
        <v>123.5</v>
      </c>
      <c r="D684" s="46">
        <v>124.45</v>
      </c>
      <c r="E684" s="46">
        <v>121.6</v>
      </c>
      <c r="F684" s="46">
        <v>9294602</v>
      </c>
      <c r="G684" s="48">
        <v>-7.7000000000000002E-3</v>
      </c>
    </row>
    <row r="685" spans="1:7" x14ac:dyDescent="0.3">
      <c r="A685" s="45">
        <v>45113</v>
      </c>
      <c r="B685" s="47">
        <v>122.85</v>
      </c>
      <c r="C685" s="46">
        <v>124</v>
      </c>
      <c r="D685" s="46">
        <v>125.2</v>
      </c>
      <c r="E685" s="46">
        <v>122.6</v>
      </c>
      <c r="F685" s="46">
        <v>8323469</v>
      </c>
      <c r="G685" s="48">
        <v>-1.01E-2</v>
      </c>
    </row>
    <row r="686" spans="1:7" x14ac:dyDescent="0.3">
      <c r="A686" s="45">
        <v>45112</v>
      </c>
      <c r="B686" s="47">
        <v>124.1</v>
      </c>
      <c r="C686" s="46">
        <v>122</v>
      </c>
      <c r="D686" s="46">
        <v>126</v>
      </c>
      <c r="E686" s="46">
        <v>121</v>
      </c>
      <c r="F686" s="46">
        <v>17210344</v>
      </c>
      <c r="G686" s="48">
        <v>1.7600000000000001E-2</v>
      </c>
    </row>
    <row r="687" spans="1:7" x14ac:dyDescent="0.3">
      <c r="A687" s="45">
        <v>45111</v>
      </c>
      <c r="B687" s="47">
        <v>121.95</v>
      </c>
      <c r="C687" s="46">
        <v>121.8</v>
      </c>
      <c r="D687" s="46">
        <v>123.7</v>
      </c>
      <c r="E687" s="46">
        <v>121.25</v>
      </c>
      <c r="F687" s="46">
        <v>6978884</v>
      </c>
      <c r="G687" s="48">
        <v>8.0000000000000004E-4</v>
      </c>
    </row>
    <row r="688" spans="1:7" x14ac:dyDescent="0.3">
      <c r="A688" s="45">
        <v>45110</v>
      </c>
      <c r="B688" s="47">
        <v>121.85</v>
      </c>
      <c r="C688" s="46">
        <v>122.9</v>
      </c>
      <c r="D688" s="46">
        <v>123</v>
      </c>
      <c r="E688" s="46">
        <v>121.5</v>
      </c>
      <c r="F688" s="46">
        <v>6882222</v>
      </c>
      <c r="G688" s="48">
        <v>-4.0000000000000002E-4</v>
      </c>
    </row>
    <row r="689" spans="1:7" x14ac:dyDescent="0.3">
      <c r="A689" s="45">
        <v>45107</v>
      </c>
      <c r="B689" s="47">
        <v>121.9</v>
      </c>
      <c r="C689" s="46">
        <v>123.55</v>
      </c>
      <c r="D689" s="46">
        <v>123.6</v>
      </c>
      <c r="E689" s="46">
        <v>121.5</v>
      </c>
      <c r="F689" s="46">
        <v>6977844</v>
      </c>
      <c r="G689" s="48">
        <v>-8.8999999999999999E-3</v>
      </c>
    </row>
    <row r="690" spans="1:7" x14ac:dyDescent="0.3">
      <c r="A690" s="45">
        <v>45105</v>
      </c>
      <c r="B690" s="47">
        <v>123</v>
      </c>
      <c r="C690" s="46">
        <v>124.5</v>
      </c>
      <c r="D690" s="46">
        <v>124.85</v>
      </c>
      <c r="E690" s="46">
        <v>122.7</v>
      </c>
      <c r="F690" s="46">
        <v>6120935</v>
      </c>
      <c r="G690" s="48">
        <v>-7.3000000000000001E-3</v>
      </c>
    </row>
    <row r="691" spans="1:7" x14ac:dyDescent="0.3">
      <c r="A691" s="45">
        <v>45104</v>
      </c>
      <c r="B691" s="47">
        <v>123.9</v>
      </c>
      <c r="C691" s="46">
        <v>123.8</v>
      </c>
      <c r="D691" s="46">
        <v>127.6</v>
      </c>
      <c r="E691" s="46">
        <v>123.2</v>
      </c>
      <c r="F691" s="46">
        <v>18696042</v>
      </c>
      <c r="G691" s="48">
        <v>4.8999999999999998E-3</v>
      </c>
    </row>
    <row r="692" spans="1:7" x14ac:dyDescent="0.3">
      <c r="A692" s="45">
        <v>45103</v>
      </c>
      <c r="B692" s="47">
        <v>123.3</v>
      </c>
      <c r="C692" s="46">
        <v>123</v>
      </c>
      <c r="D692" s="46">
        <v>124.7</v>
      </c>
      <c r="E692" s="46">
        <v>122.3</v>
      </c>
      <c r="F692" s="46">
        <v>9499004</v>
      </c>
      <c r="G692" s="48">
        <v>1.77E-2</v>
      </c>
    </row>
    <row r="693" spans="1:7" x14ac:dyDescent="0.3">
      <c r="A693" s="45">
        <v>45100</v>
      </c>
      <c r="B693" s="47">
        <v>121.15</v>
      </c>
      <c r="C693" s="46">
        <v>123.65</v>
      </c>
      <c r="D693" s="46">
        <v>123.65</v>
      </c>
      <c r="E693" s="46">
        <v>120.35</v>
      </c>
      <c r="F693" s="46">
        <v>6318403</v>
      </c>
      <c r="G693" s="48">
        <v>-1.8599999999999998E-2</v>
      </c>
    </row>
    <row r="694" spans="1:7" x14ac:dyDescent="0.3">
      <c r="A694" s="45">
        <v>45099</v>
      </c>
      <c r="B694" s="47">
        <v>123.45</v>
      </c>
      <c r="C694" s="46">
        <v>124.25</v>
      </c>
      <c r="D694" s="46">
        <v>124.4</v>
      </c>
      <c r="E694" s="46">
        <v>121.8</v>
      </c>
      <c r="F694" s="46">
        <v>8259055</v>
      </c>
      <c r="G694" s="48">
        <v>-2.8E-3</v>
      </c>
    </row>
    <row r="695" spans="1:7" x14ac:dyDescent="0.3">
      <c r="A695" s="45">
        <v>45098</v>
      </c>
      <c r="B695" s="47">
        <v>123.8</v>
      </c>
      <c r="C695" s="46">
        <v>127</v>
      </c>
      <c r="D695" s="46">
        <v>127.75</v>
      </c>
      <c r="E695" s="46">
        <v>123</v>
      </c>
      <c r="F695" s="46">
        <v>18687198</v>
      </c>
      <c r="G695" s="48">
        <v>8.9999999999999993E-3</v>
      </c>
    </row>
    <row r="696" spans="1:7" x14ac:dyDescent="0.3">
      <c r="A696" s="45">
        <v>45097</v>
      </c>
      <c r="B696" s="47">
        <v>122.7</v>
      </c>
      <c r="C696" s="46">
        <v>118</v>
      </c>
      <c r="D696" s="46">
        <v>124.4</v>
      </c>
      <c r="E696" s="46">
        <v>118</v>
      </c>
      <c r="F696" s="46">
        <v>26873495</v>
      </c>
      <c r="G696" s="48">
        <v>-1.41E-2</v>
      </c>
    </row>
    <row r="697" spans="1:7" x14ac:dyDescent="0.3">
      <c r="A697" s="45">
        <v>45096</v>
      </c>
      <c r="B697" s="47">
        <v>124.45</v>
      </c>
      <c r="C697" s="46">
        <v>123.2</v>
      </c>
      <c r="D697" s="46">
        <v>127.8</v>
      </c>
      <c r="E697" s="46">
        <v>123</v>
      </c>
      <c r="F697" s="46">
        <v>15461555</v>
      </c>
      <c r="G697" s="48">
        <v>1.2999999999999999E-2</v>
      </c>
    </row>
    <row r="698" spans="1:7" x14ac:dyDescent="0.3">
      <c r="A698" s="45">
        <v>45093</v>
      </c>
      <c r="B698" s="47">
        <v>122.85</v>
      </c>
      <c r="C698" s="46">
        <v>123.3</v>
      </c>
      <c r="D698" s="46">
        <v>124.8</v>
      </c>
      <c r="E698" s="46">
        <v>122.1</v>
      </c>
      <c r="F698" s="46">
        <v>10555409</v>
      </c>
      <c r="G698" s="48">
        <v>-4.0000000000000002E-4</v>
      </c>
    </row>
    <row r="699" spans="1:7" x14ac:dyDescent="0.3">
      <c r="A699" s="45">
        <v>45092</v>
      </c>
      <c r="B699" s="47">
        <v>122.9</v>
      </c>
      <c r="C699" s="46">
        <v>124.25</v>
      </c>
      <c r="D699" s="46">
        <v>125.3</v>
      </c>
      <c r="E699" s="46">
        <v>122.65</v>
      </c>
      <c r="F699" s="46">
        <v>8875001</v>
      </c>
      <c r="G699" s="48">
        <v>-6.4999999999999997E-3</v>
      </c>
    </row>
    <row r="700" spans="1:7" x14ac:dyDescent="0.3">
      <c r="A700" s="45">
        <v>45091</v>
      </c>
      <c r="B700" s="47">
        <v>123.7</v>
      </c>
      <c r="C700" s="46">
        <v>122.4</v>
      </c>
      <c r="D700" s="46">
        <v>125.75</v>
      </c>
      <c r="E700" s="46">
        <v>121.6</v>
      </c>
      <c r="F700" s="46">
        <v>13905348</v>
      </c>
      <c r="G700" s="48">
        <v>1.44E-2</v>
      </c>
    </row>
    <row r="701" spans="1:7" x14ac:dyDescent="0.3">
      <c r="A701" s="45">
        <v>45090</v>
      </c>
      <c r="B701" s="47">
        <v>121.95</v>
      </c>
      <c r="C701" s="46">
        <v>124.35</v>
      </c>
      <c r="D701" s="46">
        <v>124.45</v>
      </c>
      <c r="E701" s="46">
        <v>121.65</v>
      </c>
      <c r="F701" s="46">
        <v>9442611</v>
      </c>
      <c r="G701" s="48">
        <v>-1.49E-2</v>
      </c>
    </row>
    <row r="702" spans="1:7" x14ac:dyDescent="0.3">
      <c r="A702" s="45">
        <v>45089</v>
      </c>
      <c r="B702" s="47">
        <v>123.8</v>
      </c>
      <c r="C702" s="46">
        <v>125.8</v>
      </c>
      <c r="D702" s="46">
        <v>126.65</v>
      </c>
      <c r="E702" s="46">
        <v>123.5</v>
      </c>
      <c r="F702" s="46">
        <v>8927831</v>
      </c>
      <c r="G702" s="48">
        <v>-1.1599999999999999E-2</v>
      </c>
    </row>
    <row r="703" spans="1:7" x14ac:dyDescent="0.3">
      <c r="A703" s="45">
        <v>45086</v>
      </c>
      <c r="B703" s="47">
        <v>125.25</v>
      </c>
      <c r="C703" s="46">
        <v>125.95</v>
      </c>
      <c r="D703" s="46">
        <v>126.8</v>
      </c>
      <c r="E703" s="46">
        <v>122.2</v>
      </c>
      <c r="F703" s="46">
        <v>13927005</v>
      </c>
      <c r="G703" s="48">
        <v>-8.0000000000000004E-4</v>
      </c>
    </row>
    <row r="704" spans="1:7" x14ac:dyDescent="0.3">
      <c r="A704" s="45">
        <v>45085</v>
      </c>
      <c r="B704" s="47">
        <v>125.35</v>
      </c>
      <c r="C704" s="46">
        <v>128.75</v>
      </c>
      <c r="D704" s="46">
        <v>129.6</v>
      </c>
      <c r="E704" s="46">
        <v>123.1</v>
      </c>
      <c r="F704" s="46">
        <v>20246282</v>
      </c>
      <c r="G704" s="48">
        <v>-1.38E-2</v>
      </c>
    </row>
    <row r="705" spans="1:7" x14ac:dyDescent="0.3">
      <c r="A705" s="45">
        <v>45084</v>
      </c>
      <c r="B705" s="47">
        <v>127.1</v>
      </c>
      <c r="C705" s="46">
        <v>121.4</v>
      </c>
      <c r="D705" s="46">
        <v>132.19999999999999</v>
      </c>
      <c r="E705" s="46">
        <v>121</v>
      </c>
      <c r="F705" s="46">
        <v>77730167</v>
      </c>
      <c r="G705" s="48">
        <v>6.0499999999999998E-2</v>
      </c>
    </row>
    <row r="706" spans="1:7" x14ac:dyDescent="0.3">
      <c r="A706" s="45">
        <v>45083</v>
      </c>
      <c r="B706" s="47">
        <v>119.85</v>
      </c>
      <c r="C706" s="46">
        <v>117.25</v>
      </c>
      <c r="D706" s="46">
        <v>121</v>
      </c>
      <c r="E706" s="46">
        <v>116.9</v>
      </c>
      <c r="F706" s="46">
        <v>17258863</v>
      </c>
      <c r="G706" s="48">
        <v>2.4799999999999999E-2</v>
      </c>
    </row>
    <row r="707" spans="1:7" x14ac:dyDescent="0.3">
      <c r="A707" s="45">
        <v>45082</v>
      </c>
      <c r="B707" s="47">
        <v>116.95</v>
      </c>
      <c r="C707" s="46">
        <v>116.1</v>
      </c>
      <c r="D707" s="46">
        <v>119.1</v>
      </c>
      <c r="E707" s="46">
        <v>116.1</v>
      </c>
      <c r="F707" s="46">
        <v>11124037</v>
      </c>
      <c r="G707" s="48">
        <v>-8.5000000000000006E-3</v>
      </c>
    </row>
    <row r="708" spans="1:7" x14ac:dyDescent="0.3">
      <c r="A708" s="45">
        <v>45079</v>
      </c>
      <c r="B708" s="47">
        <v>117.95</v>
      </c>
      <c r="C708" s="46">
        <v>119.3</v>
      </c>
      <c r="D708" s="46">
        <v>119.75</v>
      </c>
      <c r="E708" s="46">
        <v>117.15</v>
      </c>
      <c r="F708" s="46">
        <v>7803213</v>
      </c>
      <c r="G708" s="48">
        <v>-4.1999999999999997E-3</v>
      </c>
    </row>
    <row r="709" spans="1:7" x14ac:dyDescent="0.3">
      <c r="A709" s="45">
        <v>45078</v>
      </c>
      <c r="B709" s="47">
        <v>118.45</v>
      </c>
      <c r="C709" s="46">
        <v>122.95</v>
      </c>
      <c r="D709" s="46">
        <v>123.45</v>
      </c>
      <c r="E709" s="46">
        <v>118.05</v>
      </c>
      <c r="F709" s="46">
        <v>15717749</v>
      </c>
      <c r="G709" s="48">
        <v>-1.29E-2</v>
      </c>
    </row>
    <row r="710" spans="1:7" x14ac:dyDescent="0.3">
      <c r="A710" s="45">
        <v>45077</v>
      </c>
      <c r="B710" s="47">
        <v>120</v>
      </c>
      <c r="C710" s="46">
        <v>112.65</v>
      </c>
      <c r="D710" s="46">
        <v>121.3</v>
      </c>
      <c r="E710" s="46">
        <v>110.6</v>
      </c>
      <c r="F710" s="46">
        <v>37688329</v>
      </c>
      <c r="G710" s="48">
        <v>3.85E-2</v>
      </c>
    </row>
    <row r="711" spans="1:7" x14ac:dyDescent="0.3">
      <c r="A711" s="45">
        <v>45076</v>
      </c>
      <c r="B711" s="47">
        <v>115.55</v>
      </c>
      <c r="C711" s="46">
        <v>117.5</v>
      </c>
      <c r="D711" s="46">
        <v>119.4</v>
      </c>
      <c r="E711" s="46">
        <v>115.55</v>
      </c>
      <c r="F711" s="46">
        <v>21325891</v>
      </c>
      <c r="G711" s="48">
        <v>-4.9799999999999997E-2</v>
      </c>
    </row>
    <row r="712" spans="1:7" x14ac:dyDescent="0.3">
      <c r="A712" s="45">
        <v>45075</v>
      </c>
      <c r="B712" s="47">
        <v>121.6</v>
      </c>
      <c r="C712" s="46">
        <v>116.95</v>
      </c>
      <c r="D712" s="46">
        <v>121.6</v>
      </c>
      <c r="E712" s="46">
        <v>116.6</v>
      </c>
      <c r="F712" s="46">
        <v>21255724</v>
      </c>
      <c r="G712" s="48">
        <v>4.9599999999999998E-2</v>
      </c>
    </row>
    <row r="713" spans="1:7" x14ac:dyDescent="0.3">
      <c r="A713" s="45">
        <v>45072</v>
      </c>
      <c r="B713" s="47">
        <v>115.85</v>
      </c>
      <c r="C713" s="46">
        <v>115.65</v>
      </c>
      <c r="D713" s="46">
        <v>118.2</v>
      </c>
      <c r="E713" s="46">
        <v>114.75</v>
      </c>
      <c r="F713" s="46">
        <v>11470740</v>
      </c>
      <c r="G713" s="48">
        <v>8.6999999999999994E-3</v>
      </c>
    </row>
    <row r="714" spans="1:7" x14ac:dyDescent="0.3">
      <c r="A714" s="45">
        <v>45071</v>
      </c>
      <c r="B714" s="47">
        <v>114.85</v>
      </c>
      <c r="C714" s="46">
        <v>115.7</v>
      </c>
      <c r="D714" s="46">
        <v>116.35</v>
      </c>
      <c r="E714" s="46">
        <v>113.7</v>
      </c>
      <c r="F714" s="46">
        <v>8586978</v>
      </c>
      <c r="G714" s="48">
        <v>-1.2999999999999999E-3</v>
      </c>
    </row>
    <row r="715" spans="1:7" x14ac:dyDescent="0.3">
      <c r="A715" s="45">
        <v>45070</v>
      </c>
      <c r="B715" s="47">
        <v>115</v>
      </c>
      <c r="C715" s="46">
        <v>112.2</v>
      </c>
      <c r="D715" s="46">
        <v>118.65</v>
      </c>
      <c r="E715" s="46">
        <v>111</v>
      </c>
      <c r="F715" s="46">
        <v>25125303</v>
      </c>
      <c r="G715" s="48">
        <v>1.77E-2</v>
      </c>
    </row>
    <row r="716" spans="1:7" x14ac:dyDescent="0.3">
      <c r="A716" s="45">
        <v>45069</v>
      </c>
      <c r="B716" s="47">
        <v>113</v>
      </c>
      <c r="C716" s="46">
        <v>116.25</v>
      </c>
      <c r="D716" s="46">
        <v>116.8</v>
      </c>
      <c r="E716" s="46">
        <v>112.65</v>
      </c>
      <c r="F716" s="46">
        <v>13243599</v>
      </c>
      <c r="G716" s="48">
        <v>-2.5000000000000001E-2</v>
      </c>
    </row>
    <row r="717" spans="1:7" x14ac:dyDescent="0.3">
      <c r="A717" s="45">
        <v>45068</v>
      </c>
      <c r="B717" s="47">
        <v>115.9</v>
      </c>
      <c r="C717" s="46">
        <v>116.5</v>
      </c>
      <c r="D717" s="46">
        <v>119.5</v>
      </c>
      <c r="E717" s="46">
        <v>113.85</v>
      </c>
      <c r="F717" s="46">
        <v>22110096</v>
      </c>
      <c r="G717" s="48">
        <v>-2.5999999999999999E-3</v>
      </c>
    </row>
    <row r="718" spans="1:7" x14ac:dyDescent="0.3">
      <c r="A718" s="45">
        <v>45065</v>
      </c>
      <c r="B718" s="47">
        <v>116.2</v>
      </c>
      <c r="C718" s="46">
        <v>121.7</v>
      </c>
      <c r="D718" s="46">
        <v>122.4</v>
      </c>
      <c r="E718" s="46">
        <v>115.2</v>
      </c>
      <c r="F718" s="46">
        <v>15519596</v>
      </c>
      <c r="G718" s="48">
        <v>-3.85E-2</v>
      </c>
    </row>
    <row r="719" spans="1:7" x14ac:dyDescent="0.3">
      <c r="A719" s="45">
        <v>45064</v>
      </c>
      <c r="B719" s="47">
        <v>120.85</v>
      </c>
      <c r="C719" s="46">
        <v>123.7</v>
      </c>
      <c r="D719" s="46">
        <v>124.2</v>
      </c>
      <c r="E719" s="46">
        <v>119.15</v>
      </c>
      <c r="F719" s="46">
        <v>11139331</v>
      </c>
      <c r="G719" s="48">
        <v>-8.2000000000000007E-3</v>
      </c>
    </row>
    <row r="720" spans="1:7" x14ac:dyDescent="0.3">
      <c r="A720" s="45">
        <v>45063</v>
      </c>
      <c r="B720" s="47">
        <v>121.85</v>
      </c>
      <c r="C720" s="46">
        <v>119.5</v>
      </c>
      <c r="D720" s="46">
        <v>124.4</v>
      </c>
      <c r="E720" s="46">
        <v>119.15</v>
      </c>
      <c r="F720" s="46">
        <v>27047616</v>
      </c>
      <c r="G720" s="48">
        <v>2.6100000000000002E-2</v>
      </c>
    </row>
    <row r="721" spans="1:7" x14ac:dyDescent="0.3">
      <c r="A721" s="45">
        <v>45062</v>
      </c>
      <c r="B721" s="47">
        <v>118.75</v>
      </c>
      <c r="C721" s="46">
        <v>121.85</v>
      </c>
      <c r="D721" s="46">
        <v>122.35</v>
      </c>
      <c r="E721" s="46">
        <v>116.7</v>
      </c>
      <c r="F721" s="46">
        <v>19515392</v>
      </c>
      <c r="G721" s="48">
        <v>-1.6199999999999999E-2</v>
      </c>
    </row>
    <row r="722" spans="1:7" x14ac:dyDescent="0.3">
      <c r="A722" s="45">
        <v>45061</v>
      </c>
      <c r="B722" s="47">
        <v>120.7</v>
      </c>
      <c r="C722" s="46">
        <v>123.5</v>
      </c>
      <c r="D722" s="46">
        <v>124.95</v>
      </c>
      <c r="E722" s="46">
        <v>117.1</v>
      </c>
      <c r="F722" s="46">
        <v>22629191</v>
      </c>
      <c r="G722" s="48">
        <v>2.5000000000000001E-3</v>
      </c>
    </row>
    <row r="723" spans="1:7" x14ac:dyDescent="0.3">
      <c r="A723" s="45">
        <v>45058</v>
      </c>
      <c r="B723" s="47">
        <v>120.4</v>
      </c>
      <c r="C723" s="46">
        <v>127.4</v>
      </c>
      <c r="D723" s="46">
        <v>128.65</v>
      </c>
      <c r="E723" s="46">
        <v>120.4</v>
      </c>
      <c r="F723" s="46">
        <v>21812742</v>
      </c>
      <c r="G723" s="48">
        <v>-4.9700000000000001E-2</v>
      </c>
    </row>
    <row r="724" spans="1:7" x14ac:dyDescent="0.3">
      <c r="A724" s="45">
        <v>45057</v>
      </c>
      <c r="B724" s="47">
        <v>126.7</v>
      </c>
      <c r="C724" s="46">
        <v>120.5</v>
      </c>
      <c r="D724" s="46">
        <v>127.9</v>
      </c>
      <c r="E724" s="46">
        <v>119</v>
      </c>
      <c r="F724" s="46">
        <v>51443098</v>
      </c>
      <c r="G724" s="48">
        <v>3.9800000000000002E-2</v>
      </c>
    </row>
    <row r="725" spans="1:7" x14ac:dyDescent="0.3">
      <c r="A725" s="45">
        <v>45056</v>
      </c>
      <c r="B725" s="47">
        <v>121.85</v>
      </c>
      <c r="C725" s="46">
        <v>123.2</v>
      </c>
      <c r="D725" s="46">
        <v>124.7</v>
      </c>
      <c r="E725" s="46">
        <v>121.85</v>
      </c>
      <c r="F725" s="46">
        <v>4063117</v>
      </c>
      <c r="G725" s="48">
        <v>-4.99E-2</v>
      </c>
    </row>
    <row r="726" spans="1:7" x14ac:dyDescent="0.3">
      <c r="A726" s="45">
        <v>45055</v>
      </c>
      <c r="B726" s="47">
        <v>128.25</v>
      </c>
      <c r="C726" s="46">
        <v>135</v>
      </c>
      <c r="D726" s="46">
        <v>137.44999999999999</v>
      </c>
      <c r="E726" s="46">
        <v>128.25</v>
      </c>
      <c r="F726" s="46">
        <v>28750628</v>
      </c>
      <c r="G726" s="48">
        <v>-0.05</v>
      </c>
    </row>
    <row r="727" spans="1:7" x14ac:dyDescent="0.3">
      <c r="A727" s="45">
        <v>45054</v>
      </c>
      <c r="B727" s="47">
        <v>135</v>
      </c>
      <c r="C727" s="46">
        <v>142</v>
      </c>
      <c r="D727" s="46">
        <v>144.4</v>
      </c>
      <c r="E727" s="46">
        <v>134.6</v>
      </c>
      <c r="F727" s="46">
        <v>54717503</v>
      </c>
      <c r="G727" s="48">
        <v>-4.6899999999999997E-2</v>
      </c>
    </row>
    <row r="728" spans="1:7" x14ac:dyDescent="0.3">
      <c r="A728" s="45">
        <v>45051</v>
      </c>
      <c r="B728" s="47">
        <v>141.65</v>
      </c>
      <c r="C728" s="46">
        <v>128.5</v>
      </c>
      <c r="D728" s="46">
        <v>142.19999999999999</v>
      </c>
      <c r="E728" s="46">
        <v>126.65</v>
      </c>
      <c r="F728" s="46">
        <v>89930074</v>
      </c>
      <c r="G728" s="48">
        <v>9.5500000000000002E-2</v>
      </c>
    </row>
    <row r="729" spans="1:7" x14ac:dyDescent="0.3">
      <c r="A729" s="45">
        <v>45050</v>
      </c>
      <c r="B729" s="47">
        <v>129.30000000000001</v>
      </c>
      <c r="C729" s="46">
        <v>135.75</v>
      </c>
      <c r="D729" s="46">
        <v>139.44999999999999</v>
      </c>
      <c r="E729" s="46">
        <v>124.3</v>
      </c>
      <c r="F729" s="46">
        <v>108787376</v>
      </c>
      <c r="G729" s="48">
        <v>-6.1000000000000004E-3</v>
      </c>
    </row>
    <row r="730" spans="1:7" x14ac:dyDescent="0.3">
      <c r="A730" s="45">
        <v>45049</v>
      </c>
      <c r="B730" s="47">
        <v>130.1</v>
      </c>
      <c r="C730" s="46">
        <v>122.5</v>
      </c>
      <c r="D730" s="46">
        <v>130.1</v>
      </c>
      <c r="E730" s="46">
        <v>121.55</v>
      </c>
      <c r="F730" s="46">
        <v>141043167</v>
      </c>
      <c r="G730" s="48">
        <v>9.9699999999999997E-2</v>
      </c>
    </row>
    <row r="731" spans="1:7" x14ac:dyDescent="0.3">
      <c r="A731" s="45">
        <v>45048</v>
      </c>
      <c r="B731" s="47">
        <v>118.3</v>
      </c>
      <c r="C731" s="46">
        <v>112.5</v>
      </c>
      <c r="D731" s="46">
        <v>118.3</v>
      </c>
      <c r="E731" s="46">
        <v>112.5</v>
      </c>
      <c r="F731" s="46">
        <v>92737237</v>
      </c>
      <c r="G731" s="48">
        <v>0.1</v>
      </c>
    </row>
    <row r="732" spans="1:7" x14ac:dyDescent="0.3">
      <c r="A732" s="45">
        <v>45044</v>
      </c>
      <c r="B732" s="47">
        <v>107.55</v>
      </c>
      <c r="C732" s="46">
        <v>104.25</v>
      </c>
      <c r="D732" s="46">
        <v>111</v>
      </c>
      <c r="E732" s="46">
        <v>103.8</v>
      </c>
      <c r="F732" s="46">
        <v>109682443</v>
      </c>
      <c r="G732" s="48">
        <v>4.2200000000000001E-2</v>
      </c>
    </row>
    <row r="733" spans="1:7" x14ac:dyDescent="0.3">
      <c r="A733" s="45">
        <v>45043</v>
      </c>
      <c r="B733" s="47">
        <v>103.2</v>
      </c>
      <c r="C733" s="46">
        <v>104.95</v>
      </c>
      <c r="D733" s="46">
        <v>106</v>
      </c>
      <c r="E733" s="46">
        <v>100.75</v>
      </c>
      <c r="F733" s="46">
        <v>95231203</v>
      </c>
      <c r="G733" s="48">
        <v>-1.4800000000000001E-2</v>
      </c>
    </row>
    <row r="734" spans="1:7" x14ac:dyDescent="0.3">
      <c r="A734" s="45">
        <v>45042</v>
      </c>
      <c r="B734" s="47">
        <v>104.75</v>
      </c>
      <c r="C734" s="46">
        <v>108.05</v>
      </c>
      <c r="D734" s="46">
        <v>114.7</v>
      </c>
      <c r="E734" s="46">
        <v>100.25</v>
      </c>
      <c r="F734" s="46">
        <v>395800528</v>
      </c>
      <c r="G734" s="48">
        <v>1.4E-3</v>
      </c>
    </row>
    <row r="735" spans="1:7" x14ac:dyDescent="0.3">
      <c r="A735" s="45">
        <v>45041</v>
      </c>
      <c r="B735" s="47">
        <v>104.6</v>
      </c>
      <c r="C735" s="46">
        <v>88.7</v>
      </c>
      <c r="D735" s="46">
        <v>105.3</v>
      </c>
      <c r="E735" s="46">
        <v>88.35</v>
      </c>
      <c r="F735" s="46">
        <v>265783162</v>
      </c>
      <c r="G735" s="48">
        <v>0.192</v>
      </c>
    </row>
    <row r="736" spans="1:7" x14ac:dyDescent="0.3">
      <c r="A736" s="45">
        <v>45040</v>
      </c>
      <c r="B736" s="47">
        <v>87.75</v>
      </c>
      <c r="C736" s="46">
        <v>77.5</v>
      </c>
      <c r="D736" s="46">
        <v>88.75</v>
      </c>
      <c r="E736" s="46">
        <v>76.8</v>
      </c>
      <c r="F736" s="46">
        <v>124186965</v>
      </c>
      <c r="G736" s="48">
        <v>0.1323</v>
      </c>
    </row>
    <row r="737" spans="1:7" x14ac:dyDescent="0.3">
      <c r="A737" s="45">
        <v>45037</v>
      </c>
      <c r="B737" s="47">
        <v>77.5</v>
      </c>
      <c r="C737" s="46">
        <v>78.95</v>
      </c>
      <c r="D737" s="46">
        <v>79.75</v>
      </c>
      <c r="E737" s="46">
        <v>76.7</v>
      </c>
      <c r="F737" s="46">
        <v>26606072</v>
      </c>
      <c r="G737" s="48">
        <v>5.1999999999999998E-3</v>
      </c>
    </row>
    <row r="738" spans="1:7" x14ac:dyDescent="0.3">
      <c r="A738" s="45">
        <v>45036</v>
      </c>
      <c r="B738" s="47">
        <v>77.099999999999994</v>
      </c>
      <c r="C738" s="46">
        <v>74.900000000000006</v>
      </c>
      <c r="D738" s="46">
        <v>77.8</v>
      </c>
      <c r="E738" s="46">
        <v>74.400000000000006</v>
      </c>
      <c r="F738" s="46">
        <v>27529013</v>
      </c>
      <c r="G738" s="48">
        <v>3.56E-2</v>
      </c>
    </row>
    <row r="739" spans="1:7" x14ac:dyDescent="0.3">
      <c r="A739" s="45">
        <v>45035</v>
      </c>
      <c r="B739" s="47">
        <v>74.45</v>
      </c>
      <c r="C739" s="46">
        <v>75.400000000000006</v>
      </c>
      <c r="D739" s="46">
        <v>75.8</v>
      </c>
      <c r="E739" s="46">
        <v>74.099999999999994</v>
      </c>
      <c r="F739" s="46">
        <v>7903694</v>
      </c>
      <c r="G739" s="48">
        <v>-7.3000000000000001E-3</v>
      </c>
    </row>
    <row r="740" spans="1:7" x14ac:dyDescent="0.3">
      <c r="A740" s="45">
        <v>45034</v>
      </c>
      <c r="B740" s="47">
        <v>75</v>
      </c>
      <c r="C740" s="46">
        <v>73.25</v>
      </c>
      <c r="D740" s="46">
        <v>77.2</v>
      </c>
      <c r="E740" s="46">
        <v>73.25</v>
      </c>
      <c r="F740" s="46">
        <v>20665863</v>
      </c>
      <c r="G740" s="48">
        <v>2.5999999999999999E-2</v>
      </c>
    </row>
    <row r="741" spans="1:7" x14ac:dyDescent="0.3">
      <c r="A741" s="45">
        <v>45033</v>
      </c>
      <c r="B741" s="47">
        <v>73.099999999999994</v>
      </c>
      <c r="C741" s="46">
        <v>73.45</v>
      </c>
      <c r="D741" s="46">
        <v>73.650000000000006</v>
      </c>
      <c r="E741" s="46">
        <v>72.55</v>
      </c>
      <c r="F741" s="46">
        <v>4423677</v>
      </c>
      <c r="G741" s="48">
        <v>-6.1000000000000004E-3</v>
      </c>
    </row>
    <row r="742" spans="1:7" x14ac:dyDescent="0.3">
      <c r="A742" s="45">
        <v>45029</v>
      </c>
      <c r="B742" s="47">
        <v>73.55</v>
      </c>
      <c r="C742" s="46">
        <v>73.2</v>
      </c>
      <c r="D742" s="46">
        <v>74.900000000000006</v>
      </c>
      <c r="E742" s="46">
        <v>73.099999999999994</v>
      </c>
      <c r="F742" s="46">
        <v>10190008</v>
      </c>
      <c r="G742" s="48">
        <v>1.0999999999999999E-2</v>
      </c>
    </row>
    <row r="743" spans="1:7" x14ac:dyDescent="0.3">
      <c r="A743" s="45">
        <v>45028</v>
      </c>
      <c r="B743" s="47">
        <v>72.75</v>
      </c>
      <c r="C743" s="46">
        <v>73.7</v>
      </c>
      <c r="D743" s="46">
        <v>74.2</v>
      </c>
      <c r="E743" s="46">
        <v>72.5</v>
      </c>
      <c r="F743" s="46">
        <v>7311924</v>
      </c>
      <c r="G743" s="48">
        <v>-1.0200000000000001E-2</v>
      </c>
    </row>
    <row r="744" spans="1:7" x14ac:dyDescent="0.3">
      <c r="A744" s="45">
        <v>45027</v>
      </c>
      <c r="B744" s="47">
        <v>73.5</v>
      </c>
      <c r="C744" s="46">
        <v>74.400000000000006</v>
      </c>
      <c r="D744" s="46">
        <v>74.599999999999994</v>
      </c>
      <c r="E744" s="46">
        <v>73.25</v>
      </c>
      <c r="F744" s="46">
        <v>5899954</v>
      </c>
      <c r="G744" s="48">
        <v>-1.0800000000000001E-2</v>
      </c>
    </row>
    <row r="745" spans="1:7" x14ac:dyDescent="0.3">
      <c r="A745" s="45">
        <v>45026</v>
      </c>
      <c r="B745" s="47">
        <v>74.3</v>
      </c>
      <c r="C745" s="46">
        <v>74.099999999999994</v>
      </c>
      <c r="D745" s="46">
        <v>74.849999999999994</v>
      </c>
      <c r="E745" s="46">
        <v>72.849999999999994</v>
      </c>
      <c r="F745" s="46">
        <v>12834318</v>
      </c>
      <c r="G745" s="48">
        <v>5.4000000000000003E-3</v>
      </c>
    </row>
    <row r="746" spans="1:7" x14ac:dyDescent="0.3">
      <c r="A746" s="45">
        <v>45022</v>
      </c>
      <c r="B746" s="47">
        <v>73.900000000000006</v>
      </c>
      <c r="C746" s="46">
        <v>74.25</v>
      </c>
      <c r="D746" s="46">
        <v>74.7</v>
      </c>
      <c r="E746" s="46">
        <v>73.099999999999994</v>
      </c>
      <c r="F746" s="46">
        <v>14057553</v>
      </c>
      <c r="G746" s="48">
        <v>-1.7299999999999999E-2</v>
      </c>
    </row>
    <row r="747" spans="1:7" x14ac:dyDescent="0.3">
      <c r="A747" s="45">
        <v>45021</v>
      </c>
      <c r="B747" s="47">
        <v>75.2</v>
      </c>
      <c r="C747" s="46">
        <v>76.650000000000006</v>
      </c>
      <c r="D747" s="46">
        <v>77.599999999999994</v>
      </c>
      <c r="E747" s="46">
        <v>74.099999999999994</v>
      </c>
      <c r="F747" s="46">
        <v>29291754</v>
      </c>
      <c r="G747" s="48">
        <v>-2E-3</v>
      </c>
    </row>
    <row r="748" spans="1:7" x14ac:dyDescent="0.3">
      <c r="A748" s="45">
        <v>45019</v>
      </c>
      <c r="B748" s="47">
        <v>75.349999999999994</v>
      </c>
      <c r="C748" s="46">
        <v>70</v>
      </c>
      <c r="D748" s="46">
        <v>76.2</v>
      </c>
      <c r="E748" s="46">
        <v>70</v>
      </c>
      <c r="F748" s="46">
        <v>53179154</v>
      </c>
      <c r="G748" s="48">
        <v>9.8400000000000001E-2</v>
      </c>
    </row>
    <row r="749" spans="1:7" x14ac:dyDescent="0.3">
      <c r="A749" s="45">
        <v>45016</v>
      </c>
      <c r="B749" s="47">
        <v>68.599999999999994</v>
      </c>
      <c r="C749" s="46">
        <v>67.900000000000006</v>
      </c>
      <c r="D749" s="46">
        <v>69.7</v>
      </c>
      <c r="E749" s="46">
        <v>67.3</v>
      </c>
      <c r="F749" s="46">
        <v>16282805</v>
      </c>
      <c r="G749" s="48">
        <v>2.3099999999999999E-2</v>
      </c>
    </row>
    <row r="750" spans="1:7" x14ac:dyDescent="0.3">
      <c r="A750" s="45">
        <v>45014</v>
      </c>
      <c r="B750" s="47">
        <v>67.05</v>
      </c>
      <c r="C750" s="46">
        <v>65.95</v>
      </c>
      <c r="D750" s="46">
        <v>67.400000000000006</v>
      </c>
      <c r="E750" s="46">
        <v>65.2</v>
      </c>
      <c r="F750" s="46">
        <v>8258998</v>
      </c>
      <c r="G750" s="48">
        <v>1.2800000000000001E-2</v>
      </c>
    </row>
    <row r="751" spans="1:7" x14ac:dyDescent="0.3">
      <c r="A751" s="45">
        <v>45013</v>
      </c>
      <c r="B751" s="47">
        <v>66.2</v>
      </c>
      <c r="C751" s="46">
        <v>66.7</v>
      </c>
      <c r="D751" s="46">
        <v>66.95</v>
      </c>
      <c r="E751" s="46">
        <v>64.599999999999994</v>
      </c>
      <c r="F751" s="46">
        <v>8572136</v>
      </c>
      <c r="G751" s="48">
        <v>-4.4999999999999997E-3</v>
      </c>
    </row>
    <row r="752" spans="1:7" x14ac:dyDescent="0.3">
      <c r="A752" s="45">
        <v>45012</v>
      </c>
      <c r="B752" s="47">
        <v>66.5</v>
      </c>
      <c r="C752" s="46">
        <v>65.349999999999994</v>
      </c>
      <c r="D752" s="46">
        <v>67.150000000000006</v>
      </c>
      <c r="E752" s="46">
        <v>63.7</v>
      </c>
      <c r="F752" s="46">
        <v>15200230</v>
      </c>
      <c r="G752" s="48">
        <v>2.7E-2</v>
      </c>
    </row>
    <row r="753" spans="1:7" x14ac:dyDescent="0.3">
      <c r="A753" s="45">
        <v>45009</v>
      </c>
      <c r="B753" s="47">
        <v>64.75</v>
      </c>
      <c r="C753" s="46">
        <v>65.7</v>
      </c>
      <c r="D753" s="46">
        <v>66.2</v>
      </c>
      <c r="E753" s="46">
        <v>64.25</v>
      </c>
      <c r="F753" s="46">
        <v>12029374</v>
      </c>
      <c r="G753" s="48">
        <v>8.0000000000000004E-4</v>
      </c>
    </row>
    <row r="754" spans="1:7" x14ac:dyDescent="0.3">
      <c r="A754" s="45">
        <v>45008</v>
      </c>
      <c r="B754" s="47">
        <v>64.7</v>
      </c>
      <c r="C754" s="46">
        <v>65.3</v>
      </c>
      <c r="D754" s="46">
        <v>65.400000000000006</v>
      </c>
      <c r="E754" s="46">
        <v>64.5</v>
      </c>
      <c r="F754" s="46">
        <v>4343060</v>
      </c>
      <c r="G754" s="48">
        <v>-1.37E-2</v>
      </c>
    </row>
    <row r="755" spans="1:7" x14ac:dyDescent="0.3">
      <c r="A755" s="45">
        <v>45007</v>
      </c>
      <c r="B755" s="47">
        <v>65.599999999999994</v>
      </c>
      <c r="C755" s="46">
        <v>64.099999999999994</v>
      </c>
      <c r="D755" s="46">
        <v>65.849999999999994</v>
      </c>
      <c r="E755" s="46">
        <v>63.7</v>
      </c>
      <c r="F755" s="46">
        <v>8352816</v>
      </c>
      <c r="G755" s="48">
        <v>2.2599999999999999E-2</v>
      </c>
    </row>
    <row r="756" spans="1:7" x14ac:dyDescent="0.3">
      <c r="A756" s="45">
        <v>45006</v>
      </c>
      <c r="B756" s="47">
        <v>64.150000000000006</v>
      </c>
      <c r="C756" s="46">
        <v>65.599999999999994</v>
      </c>
      <c r="D756" s="46">
        <v>65.900000000000006</v>
      </c>
      <c r="E756" s="46">
        <v>63.5</v>
      </c>
      <c r="F756" s="46">
        <v>7922128</v>
      </c>
      <c r="G756" s="48">
        <v>-7.0000000000000001E-3</v>
      </c>
    </row>
    <row r="757" spans="1:7" x14ac:dyDescent="0.3">
      <c r="A757" s="45">
        <v>45005</v>
      </c>
      <c r="B757" s="47">
        <v>64.599999999999994</v>
      </c>
      <c r="C757" s="46">
        <v>63.75</v>
      </c>
      <c r="D757" s="46">
        <v>64.849999999999994</v>
      </c>
      <c r="E757" s="46">
        <v>63.65</v>
      </c>
      <c r="F757" s="46">
        <v>14611658</v>
      </c>
      <c r="G757" s="48">
        <v>2.6200000000000001E-2</v>
      </c>
    </row>
    <row r="758" spans="1:7" x14ac:dyDescent="0.3">
      <c r="A758" s="45">
        <v>45002</v>
      </c>
      <c r="B758" s="47">
        <v>62.95</v>
      </c>
      <c r="C758" s="46">
        <v>64</v>
      </c>
      <c r="D758" s="46">
        <v>64.599999999999994</v>
      </c>
      <c r="E758" s="46">
        <v>62.65</v>
      </c>
      <c r="F758" s="46">
        <v>10572194</v>
      </c>
      <c r="G758" s="48">
        <v>1.5299999999999999E-2</v>
      </c>
    </row>
    <row r="759" spans="1:7" x14ac:dyDescent="0.3">
      <c r="A759" s="45">
        <v>45001</v>
      </c>
      <c r="B759" s="47">
        <v>62</v>
      </c>
      <c r="C759" s="46">
        <v>62.4</v>
      </c>
      <c r="D759" s="46">
        <v>62.45</v>
      </c>
      <c r="E759" s="46">
        <v>60.3</v>
      </c>
      <c r="F759" s="46">
        <v>6603537</v>
      </c>
      <c r="G759" s="48">
        <v>-1.04E-2</v>
      </c>
    </row>
    <row r="760" spans="1:7" x14ac:dyDescent="0.3">
      <c r="A760" s="45">
        <v>45000</v>
      </c>
      <c r="B760" s="47">
        <v>62.65</v>
      </c>
      <c r="C760" s="46">
        <v>64</v>
      </c>
      <c r="D760" s="46">
        <v>64.650000000000006</v>
      </c>
      <c r="E760" s="46">
        <v>62.2</v>
      </c>
      <c r="F760" s="46">
        <v>5484970</v>
      </c>
      <c r="G760" s="48">
        <v>-1.03E-2</v>
      </c>
    </row>
    <row r="761" spans="1:7" x14ac:dyDescent="0.3">
      <c r="A761" s="45">
        <v>44999</v>
      </c>
      <c r="B761" s="47">
        <v>63.3</v>
      </c>
      <c r="C761" s="46">
        <v>63.05</v>
      </c>
      <c r="D761" s="46">
        <v>64.25</v>
      </c>
      <c r="E761" s="46">
        <v>62.05</v>
      </c>
      <c r="F761" s="46">
        <v>8885622</v>
      </c>
      <c r="G761" s="48">
        <v>-1.0200000000000001E-2</v>
      </c>
    </row>
    <row r="762" spans="1:7" x14ac:dyDescent="0.3">
      <c r="A762" s="45">
        <v>44998</v>
      </c>
      <c r="B762" s="47">
        <v>63.95</v>
      </c>
      <c r="C762" s="46">
        <v>66.5</v>
      </c>
      <c r="D762" s="46">
        <v>66.599999999999994</v>
      </c>
      <c r="E762" s="46">
        <v>63.6</v>
      </c>
      <c r="F762" s="46">
        <v>8235118</v>
      </c>
      <c r="G762" s="48">
        <v>-3.9800000000000002E-2</v>
      </c>
    </row>
    <row r="763" spans="1:7" x14ac:dyDescent="0.3">
      <c r="A763" s="45">
        <v>44995</v>
      </c>
      <c r="B763" s="47">
        <v>66.599999999999994</v>
      </c>
      <c r="C763" s="46">
        <v>65.900000000000006</v>
      </c>
      <c r="D763" s="46">
        <v>67.3</v>
      </c>
      <c r="E763" s="46">
        <v>64.75</v>
      </c>
      <c r="F763" s="46">
        <v>14685079</v>
      </c>
      <c r="G763" s="48">
        <v>6.0000000000000001E-3</v>
      </c>
    </row>
    <row r="764" spans="1:7" x14ac:dyDescent="0.3">
      <c r="A764" s="45">
        <v>44994</v>
      </c>
      <c r="B764" s="47">
        <v>66.2</v>
      </c>
      <c r="C764" s="46">
        <v>64.150000000000006</v>
      </c>
      <c r="D764" s="46">
        <v>66.900000000000006</v>
      </c>
      <c r="E764" s="46">
        <v>63.85</v>
      </c>
      <c r="F764" s="46">
        <v>17999131</v>
      </c>
      <c r="G764" s="48">
        <v>3.44E-2</v>
      </c>
    </row>
    <row r="765" spans="1:7" x14ac:dyDescent="0.3">
      <c r="A765" s="45">
        <v>44993</v>
      </c>
      <c r="B765" s="47">
        <v>64</v>
      </c>
      <c r="C765" s="46">
        <v>65.25</v>
      </c>
      <c r="D765" s="46">
        <v>65.25</v>
      </c>
      <c r="E765" s="46">
        <v>63.8</v>
      </c>
      <c r="F765" s="46">
        <v>8326899</v>
      </c>
      <c r="G765" s="48">
        <v>-2.1399999999999999E-2</v>
      </c>
    </row>
    <row r="766" spans="1:7" x14ac:dyDescent="0.3">
      <c r="A766" s="45">
        <v>44991</v>
      </c>
      <c r="B766" s="47">
        <v>65.400000000000006</v>
      </c>
      <c r="C766" s="46">
        <v>66</v>
      </c>
      <c r="D766" s="46">
        <v>66.8</v>
      </c>
      <c r="E766" s="46">
        <v>65.150000000000006</v>
      </c>
      <c r="F766" s="46">
        <v>12489978</v>
      </c>
      <c r="G766" s="48">
        <v>-6.1000000000000004E-3</v>
      </c>
    </row>
    <row r="767" spans="1:7" x14ac:dyDescent="0.3">
      <c r="A767" s="45">
        <v>44988</v>
      </c>
      <c r="B767" s="47">
        <v>65.8</v>
      </c>
      <c r="C767" s="46">
        <v>66.900000000000006</v>
      </c>
      <c r="D767" s="46">
        <v>68.400000000000006</v>
      </c>
      <c r="E767" s="46">
        <v>64.650000000000006</v>
      </c>
      <c r="F767" s="46">
        <v>30085137</v>
      </c>
      <c r="G767" s="48">
        <v>2.3E-3</v>
      </c>
    </row>
    <row r="768" spans="1:7" x14ac:dyDescent="0.3">
      <c r="A768" s="45">
        <v>44987</v>
      </c>
      <c r="B768" s="47">
        <v>65.650000000000006</v>
      </c>
      <c r="C768" s="46">
        <v>62</v>
      </c>
      <c r="D768" s="46">
        <v>67.5</v>
      </c>
      <c r="E768" s="46">
        <v>61.8</v>
      </c>
      <c r="F768" s="46">
        <v>89921655</v>
      </c>
      <c r="G768" s="48">
        <v>0.1222</v>
      </c>
    </row>
    <row r="769" spans="1:7" x14ac:dyDescent="0.3">
      <c r="A769" s="45">
        <v>44986</v>
      </c>
      <c r="B769" s="47">
        <v>58.5</v>
      </c>
      <c r="C769" s="46">
        <v>57.5</v>
      </c>
      <c r="D769" s="46">
        <v>59.4</v>
      </c>
      <c r="E769" s="46">
        <v>56.05</v>
      </c>
      <c r="F769" s="46">
        <v>13757147</v>
      </c>
      <c r="G769" s="48">
        <v>1.83E-2</v>
      </c>
    </row>
    <row r="770" spans="1:7" x14ac:dyDescent="0.3">
      <c r="A770" s="45">
        <v>44985</v>
      </c>
      <c r="B770" s="47">
        <v>57.45</v>
      </c>
      <c r="C770" s="46">
        <v>61.45</v>
      </c>
      <c r="D770" s="46">
        <v>61.6</v>
      </c>
      <c r="E770" s="46">
        <v>57.15</v>
      </c>
      <c r="F770" s="46">
        <v>12672298</v>
      </c>
      <c r="G770" s="48">
        <v>-6.2E-2</v>
      </c>
    </row>
    <row r="771" spans="1:7" x14ac:dyDescent="0.3">
      <c r="A771" s="45">
        <v>44984</v>
      </c>
      <c r="B771" s="47">
        <v>61.25</v>
      </c>
      <c r="C771" s="46">
        <v>62.9</v>
      </c>
      <c r="D771" s="46">
        <v>63.1</v>
      </c>
      <c r="E771" s="46">
        <v>61.1</v>
      </c>
      <c r="F771" s="46">
        <v>5107341</v>
      </c>
      <c r="G771" s="48">
        <v>-2.93E-2</v>
      </c>
    </row>
    <row r="772" spans="1:7" x14ac:dyDescent="0.3">
      <c r="A772" s="45">
        <v>44981</v>
      </c>
      <c r="B772" s="47">
        <v>63.1</v>
      </c>
      <c r="C772" s="46">
        <v>67</v>
      </c>
      <c r="D772" s="46">
        <v>67.400000000000006</v>
      </c>
      <c r="E772" s="46">
        <v>62.85</v>
      </c>
      <c r="F772" s="46">
        <v>11041811</v>
      </c>
      <c r="G772" s="48">
        <v>-0.03</v>
      </c>
    </row>
    <row r="773" spans="1:7" x14ac:dyDescent="0.3">
      <c r="A773" s="45">
        <v>44980</v>
      </c>
      <c r="B773" s="47">
        <v>65.05</v>
      </c>
      <c r="C773" s="46">
        <v>62.3</v>
      </c>
      <c r="D773" s="46">
        <v>66.3</v>
      </c>
      <c r="E773" s="46">
        <v>61.55</v>
      </c>
      <c r="F773" s="46">
        <v>13077206</v>
      </c>
      <c r="G773" s="48">
        <v>4.41E-2</v>
      </c>
    </row>
    <row r="774" spans="1:7" x14ac:dyDescent="0.3">
      <c r="A774" s="45">
        <v>44979</v>
      </c>
      <c r="B774" s="47">
        <v>62.3</v>
      </c>
      <c r="C774" s="46">
        <v>63.9</v>
      </c>
      <c r="D774" s="46">
        <v>64.650000000000006</v>
      </c>
      <c r="E774" s="46">
        <v>61.8</v>
      </c>
      <c r="F774" s="46">
        <v>7458180</v>
      </c>
      <c r="G774" s="48">
        <v>-4.0800000000000003E-2</v>
      </c>
    </row>
    <row r="775" spans="1:7" x14ac:dyDescent="0.3">
      <c r="A775" s="45">
        <v>44978</v>
      </c>
      <c r="B775" s="47">
        <v>64.95</v>
      </c>
      <c r="C775" s="46">
        <v>66.349999999999994</v>
      </c>
      <c r="D775" s="46">
        <v>66.599999999999994</v>
      </c>
      <c r="E775" s="46">
        <v>64.25</v>
      </c>
      <c r="F775" s="46">
        <v>7580165</v>
      </c>
      <c r="G775" s="48">
        <v>-2.1100000000000001E-2</v>
      </c>
    </row>
    <row r="776" spans="1:7" x14ac:dyDescent="0.3">
      <c r="A776" s="45">
        <v>44977</v>
      </c>
      <c r="B776" s="47">
        <v>66.349999999999994</v>
      </c>
      <c r="C776" s="46">
        <v>68.7</v>
      </c>
      <c r="D776" s="46">
        <v>68.75</v>
      </c>
      <c r="E776" s="46">
        <v>66.099999999999994</v>
      </c>
      <c r="F776" s="46">
        <v>4067913</v>
      </c>
      <c r="G776" s="48">
        <v>-3.0700000000000002E-2</v>
      </c>
    </row>
    <row r="777" spans="1:7" x14ac:dyDescent="0.3">
      <c r="A777" s="45">
        <v>44974</v>
      </c>
      <c r="B777" s="47">
        <v>68.45</v>
      </c>
      <c r="C777" s="46">
        <v>70.2</v>
      </c>
      <c r="D777" s="46">
        <v>70.2</v>
      </c>
      <c r="E777" s="46">
        <v>68</v>
      </c>
      <c r="F777" s="46">
        <v>4849471</v>
      </c>
      <c r="G777" s="48">
        <v>-2.63E-2</v>
      </c>
    </row>
    <row r="778" spans="1:7" x14ac:dyDescent="0.3">
      <c r="A778" s="45">
        <v>44973</v>
      </c>
      <c r="B778" s="47">
        <v>70.3</v>
      </c>
      <c r="C778" s="46">
        <v>71</v>
      </c>
      <c r="D778" s="46">
        <v>71.650000000000006</v>
      </c>
      <c r="E778" s="46">
        <v>70.150000000000006</v>
      </c>
      <c r="F778" s="46">
        <v>3320801</v>
      </c>
      <c r="G778" s="48">
        <v>-6.4000000000000003E-3</v>
      </c>
    </row>
    <row r="779" spans="1:7" x14ac:dyDescent="0.3">
      <c r="A779" s="45">
        <v>44972</v>
      </c>
      <c r="B779" s="47">
        <v>70.75</v>
      </c>
      <c r="C779" s="46">
        <v>70</v>
      </c>
      <c r="D779" s="46">
        <v>71.25</v>
      </c>
      <c r="E779" s="46">
        <v>69.349999999999994</v>
      </c>
      <c r="F779" s="46">
        <v>4186961</v>
      </c>
      <c r="G779" s="48">
        <v>1.29E-2</v>
      </c>
    </row>
    <row r="780" spans="1:7" x14ac:dyDescent="0.3">
      <c r="A780" s="45">
        <v>44971</v>
      </c>
      <c r="B780" s="47">
        <v>69.849999999999994</v>
      </c>
      <c r="C780" s="46">
        <v>69.2</v>
      </c>
      <c r="D780" s="46">
        <v>71.25</v>
      </c>
      <c r="E780" s="46">
        <v>67.45</v>
      </c>
      <c r="F780" s="46">
        <v>7080814</v>
      </c>
      <c r="G780" s="48">
        <v>8.6999999999999994E-3</v>
      </c>
    </row>
    <row r="781" spans="1:7" x14ac:dyDescent="0.3">
      <c r="A781" s="45">
        <v>44970</v>
      </c>
      <c r="B781" s="47">
        <v>69.25</v>
      </c>
      <c r="C781" s="46">
        <v>71</v>
      </c>
      <c r="D781" s="46">
        <v>71.099999999999994</v>
      </c>
      <c r="E781" s="46">
        <v>69</v>
      </c>
      <c r="F781" s="46">
        <v>5530564</v>
      </c>
      <c r="G781" s="48">
        <v>-3.2800000000000003E-2</v>
      </c>
    </row>
    <row r="782" spans="1:7" x14ac:dyDescent="0.3">
      <c r="A782" s="45">
        <v>44967</v>
      </c>
      <c r="B782" s="47">
        <v>71.599999999999994</v>
      </c>
      <c r="C782" s="46">
        <v>72.45</v>
      </c>
      <c r="D782" s="46">
        <v>72.5</v>
      </c>
      <c r="E782" s="46">
        <v>71.5</v>
      </c>
      <c r="F782" s="46">
        <v>3393279</v>
      </c>
      <c r="G782" s="48">
        <v>-1.24E-2</v>
      </c>
    </row>
    <row r="783" spans="1:7" x14ac:dyDescent="0.3">
      <c r="A783" s="45">
        <v>44966</v>
      </c>
      <c r="B783" s="47">
        <v>72.5</v>
      </c>
      <c r="C783" s="46">
        <v>73.55</v>
      </c>
      <c r="D783" s="46">
        <v>74.25</v>
      </c>
      <c r="E783" s="46">
        <v>71.849999999999994</v>
      </c>
      <c r="F783" s="46">
        <v>4784724</v>
      </c>
      <c r="G783" s="48">
        <v>-1.43E-2</v>
      </c>
    </row>
    <row r="784" spans="1:7" x14ac:dyDescent="0.3">
      <c r="A784" s="45">
        <v>44965</v>
      </c>
      <c r="B784" s="47">
        <v>73.55</v>
      </c>
      <c r="C784" s="46">
        <v>72.5</v>
      </c>
      <c r="D784" s="46">
        <v>75.75</v>
      </c>
      <c r="E784" s="46">
        <v>71</v>
      </c>
      <c r="F784" s="46">
        <v>10476774</v>
      </c>
      <c r="G784" s="48">
        <v>2.3699999999999999E-2</v>
      </c>
    </row>
    <row r="785" spans="1:7" x14ac:dyDescent="0.3">
      <c r="A785" s="45">
        <v>44964</v>
      </c>
      <c r="B785" s="47">
        <v>71.849999999999994</v>
      </c>
      <c r="C785" s="46">
        <v>73.099999999999994</v>
      </c>
      <c r="D785" s="46">
        <v>73.849999999999994</v>
      </c>
      <c r="E785" s="46">
        <v>71.55</v>
      </c>
      <c r="F785" s="46">
        <v>6924317</v>
      </c>
      <c r="G785" s="48">
        <v>7.0000000000000001E-3</v>
      </c>
    </row>
    <row r="786" spans="1:7" x14ac:dyDescent="0.3">
      <c r="A786" s="45">
        <v>44963</v>
      </c>
      <c r="B786" s="47">
        <v>71.349999999999994</v>
      </c>
      <c r="C786" s="46">
        <v>72.75</v>
      </c>
      <c r="D786" s="46">
        <v>72.8</v>
      </c>
      <c r="E786" s="46">
        <v>70.3</v>
      </c>
      <c r="F786" s="46">
        <v>4082199</v>
      </c>
      <c r="G786" s="48">
        <v>-1.3100000000000001E-2</v>
      </c>
    </row>
    <row r="787" spans="1:7" x14ac:dyDescent="0.3">
      <c r="A787" s="45">
        <v>44960</v>
      </c>
      <c r="B787" s="47">
        <v>72.3</v>
      </c>
      <c r="C787" s="46">
        <v>74.599999999999994</v>
      </c>
      <c r="D787" s="46">
        <v>75.2</v>
      </c>
      <c r="E787" s="46">
        <v>71.099999999999994</v>
      </c>
      <c r="F787" s="46">
        <v>5977975</v>
      </c>
      <c r="G787" s="48">
        <v>-2.0299999999999999E-2</v>
      </c>
    </row>
    <row r="788" spans="1:7" x14ac:dyDescent="0.3">
      <c r="A788" s="45">
        <v>44959</v>
      </c>
      <c r="B788" s="47">
        <v>73.8</v>
      </c>
      <c r="C788" s="46">
        <v>73</v>
      </c>
      <c r="D788" s="46">
        <v>75.599999999999994</v>
      </c>
      <c r="E788" s="46">
        <v>73</v>
      </c>
      <c r="F788" s="46">
        <v>7695165</v>
      </c>
      <c r="G788" s="48">
        <v>1.5800000000000002E-2</v>
      </c>
    </row>
    <row r="789" spans="1:7" x14ac:dyDescent="0.3">
      <c r="A789" s="45">
        <v>44958</v>
      </c>
      <c r="B789" s="47">
        <v>72.650000000000006</v>
      </c>
      <c r="C789" s="46">
        <v>77.900000000000006</v>
      </c>
      <c r="D789" s="46">
        <v>79.45</v>
      </c>
      <c r="E789" s="46">
        <v>72.3</v>
      </c>
      <c r="F789" s="46">
        <v>23016937</v>
      </c>
      <c r="G789" s="48">
        <v>-4.53E-2</v>
      </c>
    </row>
    <row r="790" spans="1:7" x14ac:dyDescent="0.3">
      <c r="A790" s="45">
        <v>44957</v>
      </c>
      <c r="B790" s="47">
        <v>76.099999999999994</v>
      </c>
      <c r="C790" s="46">
        <v>73.2</v>
      </c>
      <c r="D790" s="46">
        <v>76.099999999999994</v>
      </c>
      <c r="E790" s="46">
        <v>72.400000000000006</v>
      </c>
      <c r="F790" s="46">
        <v>11721363</v>
      </c>
      <c r="G790" s="48">
        <v>4.9700000000000001E-2</v>
      </c>
    </row>
    <row r="791" spans="1:7" x14ac:dyDescent="0.3">
      <c r="A791" s="45">
        <v>44956</v>
      </c>
      <c r="B791" s="47">
        <v>72.5</v>
      </c>
      <c r="C791" s="46">
        <v>73</v>
      </c>
      <c r="D791" s="46">
        <v>74.900000000000006</v>
      </c>
      <c r="E791" s="46">
        <v>71.400000000000006</v>
      </c>
      <c r="F791" s="46">
        <v>5743643</v>
      </c>
      <c r="G791" s="48">
        <v>-5.4999999999999997E-3</v>
      </c>
    </row>
    <row r="792" spans="1:7" x14ac:dyDescent="0.3">
      <c r="A792" s="45">
        <v>44953</v>
      </c>
      <c r="B792" s="47">
        <v>72.900000000000006</v>
      </c>
      <c r="C792" s="46">
        <v>76.5</v>
      </c>
      <c r="D792" s="46">
        <v>76.8</v>
      </c>
      <c r="E792" s="46">
        <v>71.95</v>
      </c>
      <c r="F792" s="46">
        <v>7990713</v>
      </c>
      <c r="G792" s="48">
        <v>-3.6999999999999998E-2</v>
      </c>
    </row>
    <row r="793" spans="1:7" x14ac:dyDescent="0.3">
      <c r="A793" s="45">
        <v>44951</v>
      </c>
      <c r="B793" s="47">
        <v>75.7</v>
      </c>
      <c r="C793" s="46">
        <v>76</v>
      </c>
      <c r="D793" s="46">
        <v>77.5</v>
      </c>
      <c r="E793" s="46">
        <v>75.099999999999994</v>
      </c>
      <c r="F793" s="46">
        <v>6912585</v>
      </c>
      <c r="G793" s="48">
        <v>3.3E-3</v>
      </c>
    </row>
    <row r="794" spans="1:7" x14ac:dyDescent="0.3">
      <c r="A794" s="45">
        <v>44950</v>
      </c>
      <c r="B794" s="47">
        <v>75.45</v>
      </c>
      <c r="C794" s="46">
        <v>76.099999999999994</v>
      </c>
      <c r="D794" s="46">
        <v>77.2</v>
      </c>
      <c r="E794" s="46">
        <v>75.25</v>
      </c>
      <c r="F794" s="46">
        <v>3555260</v>
      </c>
      <c r="G794" s="48">
        <v>-9.1999999999999998E-3</v>
      </c>
    </row>
    <row r="795" spans="1:7" x14ac:dyDescent="0.3">
      <c r="A795" s="45">
        <v>44949</v>
      </c>
      <c r="B795" s="47">
        <v>76.150000000000006</v>
      </c>
      <c r="C795" s="46">
        <v>77.55</v>
      </c>
      <c r="D795" s="46">
        <v>77.55</v>
      </c>
      <c r="E795" s="46">
        <v>76</v>
      </c>
      <c r="F795" s="46">
        <v>3657558</v>
      </c>
      <c r="G795" s="48">
        <v>-7.7999999999999996E-3</v>
      </c>
    </row>
    <row r="796" spans="1:7" x14ac:dyDescent="0.3">
      <c r="A796" s="45">
        <v>44946</v>
      </c>
      <c r="B796" s="47">
        <v>76.75</v>
      </c>
      <c r="C796" s="46">
        <v>77.7</v>
      </c>
      <c r="D796" s="46">
        <v>79</v>
      </c>
      <c r="E796" s="46">
        <v>76.599999999999994</v>
      </c>
      <c r="F796" s="46">
        <v>8218975</v>
      </c>
      <c r="G796" s="48">
        <v>-5.7999999999999996E-3</v>
      </c>
    </row>
    <row r="797" spans="1:7" x14ac:dyDescent="0.3">
      <c r="A797" s="45">
        <v>44945</v>
      </c>
      <c r="B797" s="47">
        <v>77.2</v>
      </c>
      <c r="C797" s="46">
        <v>78.099999999999994</v>
      </c>
      <c r="D797" s="46">
        <v>79.849999999999994</v>
      </c>
      <c r="E797" s="46">
        <v>77.05</v>
      </c>
      <c r="F797" s="46">
        <v>12203134</v>
      </c>
      <c r="G797" s="48">
        <v>-1.2200000000000001E-2</v>
      </c>
    </row>
    <row r="798" spans="1:7" x14ac:dyDescent="0.3">
      <c r="A798" s="45">
        <v>44944</v>
      </c>
      <c r="B798" s="47">
        <v>78.150000000000006</v>
      </c>
      <c r="C798" s="46">
        <v>76.5</v>
      </c>
      <c r="D798" s="46">
        <v>78.150000000000006</v>
      </c>
      <c r="E798" s="46">
        <v>76.2</v>
      </c>
      <c r="F798" s="46">
        <v>16306972</v>
      </c>
      <c r="G798" s="48">
        <v>4.9700000000000001E-2</v>
      </c>
    </row>
    <row r="799" spans="1:7" x14ac:dyDescent="0.3">
      <c r="A799" s="45">
        <v>44943</v>
      </c>
      <c r="B799" s="47">
        <v>74.45</v>
      </c>
      <c r="C799" s="46">
        <v>76.8</v>
      </c>
      <c r="D799" s="46">
        <v>77.5</v>
      </c>
      <c r="E799" s="46">
        <v>73.5</v>
      </c>
      <c r="F799" s="46">
        <v>10587375</v>
      </c>
      <c r="G799" s="48">
        <v>-3.0599999999999999E-2</v>
      </c>
    </row>
    <row r="800" spans="1:7" x14ac:dyDescent="0.3">
      <c r="A800" s="45">
        <v>44942</v>
      </c>
      <c r="B800" s="47">
        <v>76.8</v>
      </c>
      <c r="C800" s="46">
        <v>81.3</v>
      </c>
      <c r="D800" s="46">
        <v>81.75</v>
      </c>
      <c r="E800" s="46">
        <v>76.3</v>
      </c>
      <c r="F800" s="46">
        <v>21961954</v>
      </c>
      <c r="G800" s="48">
        <v>-3.4599999999999999E-2</v>
      </c>
    </row>
    <row r="801" spans="1:7" x14ac:dyDescent="0.3">
      <c r="A801" s="45">
        <v>44939</v>
      </c>
      <c r="B801" s="47">
        <v>79.55</v>
      </c>
      <c r="C801" s="46">
        <v>77.8</v>
      </c>
      <c r="D801" s="46">
        <v>79.55</v>
      </c>
      <c r="E801" s="46">
        <v>77.2</v>
      </c>
      <c r="F801" s="46">
        <v>23634703</v>
      </c>
      <c r="G801" s="48">
        <v>4.9500000000000002E-2</v>
      </c>
    </row>
    <row r="802" spans="1:7" x14ac:dyDescent="0.3">
      <c r="A802" s="45">
        <v>44938</v>
      </c>
      <c r="B802" s="47">
        <v>75.8</v>
      </c>
      <c r="C802" s="46">
        <v>72.7</v>
      </c>
      <c r="D802" s="46">
        <v>75.8</v>
      </c>
      <c r="E802" s="46">
        <v>72.3</v>
      </c>
      <c r="F802" s="46">
        <v>30422685</v>
      </c>
      <c r="G802" s="48">
        <v>4.99E-2</v>
      </c>
    </row>
    <row r="803" spans="1:7" x14ac:dyDescent="0.3">
      <c r="A803" s="45">
        <v>44937</v>
      </c>
      <c r="B803" s="47">
        <v>72.2</v>
      </c>
      <c r="C803" s="46">
        <v>70.900000000000006</v>
      </c>
      <c r="D803" s="46">
        <v>72.7</v>
      </c>
      <c r="E803" s="46">
        <v>70.349999999999994</v>
      </c>
      <c r="F803" s="46">
        <v>6309231</v>
      </c>
      <c r="G803" s="48">
        <v>2.63E-2</v>
      </c>
    </row>
    <row r="804" spans="1:7" x14ac:dyDescent="0.3">
      <c r="A804" s="45">
        <v>44936</v>
      </c>
      <c r="B804" s="47">
        <v>70.349999999999994</v>
      </c>
      <c r="C804" s="46">
        <v>72.2</v>
      </c>
      <c r="D804" s="46">
        <v>72.5</v>
      </c>
      <c r="E804" s="46">
        <v>69.95</v>
      </c>
      <c r="F804" s="46">
        <v>4668639</v>
      </c>
      <c r="G804" s="48">
        <v>-2.4899999999999999E-2</v>
      </c>
    </row>
    <row r="805" spans="1:7" x14ac:dyDescent="0.3">
      <c r="A805" s="45">
        <v>44935</v>
      </c>
      <c r="B805" s="47">
        <v>72.150000000000006</v>
      </c>
      <c r="C805" s="46">
        <v>74</v>
      </c>
      <c r="D805" s="46">
        <v>74.45</v>
      </c>
      <c r="E805" s="46">
        <v>71.8</v>
      </c>
      <c r="F805" s="46">
        <v>4675388</v>
      </c>
      <c r="G805" s="48">
        <v>-4.1000000000000003E-3</v>
      </c>
    </row>
    <row r="806" spans="1:7" x14ac:dyDescent="0.3">
      <c r="A806" s="45">
        <v>44932</v>
      </c>
      <c r="B806" s="47">
        <v>72.45</v>
      </c>
      <c r="C806" s="46">
        <v>73.650000000000006</v>
      </c>
      <c r="D806" s="46">
        <v>74.3</v>
      </c>
      <c r="E806" s="46">
        <v>71.400000000000006</v>
      </c>
      <c r="F806" s="46">
        <v>8186267</v>
      </c>
      <c r="G806" s="48">
        <v>5.5999999999999999E-3</v>
      </c>
    </row>
    <row r="807" spans="1:7" x14ac:dyDescent="0.3">
      <c r="A807" s="45">
        <v>44931</v>
      </c>
      <c r="B807" s="47">
        <v>72.05</v>
      </c>
      <c r="C807" s="46">
        <v>74.150000000000006</v>
      </c>
      <c r="D807" s="46">
        <v>74.650000000000006</v>
      </c>
      <c r="E807" s="46">
        <v>71.099999999999994</v>
      </c>
      <c r="F807" s="46">
        <v>6983515</v>
      </c>
      <c r="G807" s="48">
        <v>-1.84E-2</v>
      </c>
    </row>
    <row r="808" spans="1:7" x14ac:dyDescent="0.3">
      <c r="A808" s="45">
        <v>44930</v>
      </c>
      <c r="B808" s="47">
        <v>73.400000000000006</v>
      </c>
      <c r="C808" s="46">
        <v>73.55</v>
      </c>
      <c r="D808" s="46">
        <v>75</v>
      </c>
      <c r="E808" s="46">
        <v>72.349999999999994</v>
      </c>
      <c r="F808" s="46">
        <v>17255566</v>
      </c>
      <c r="G808" s="48">
        <v>2.0199999999999999E-2</v>
      </c>
    </row>
    <row r="809" spans="1:7" x14ac:dyDescent="0.3">
      <c r="A809" s="45">
        <v>44929</v>
      </c>
      <c r="B809" s="47">
        <v>71.95</v>
      </c>
      <c r="C809" s="46">
        <v>69.2</v>
      </c>
      <c r="D809" s="46">
        <v>71.95</v>
      </c>
      <c r="E809" s="46">
        <v>68.75</v>
      </c>
      <c r="F809" s="46">
        <v>21672205</v>
      </c>
      <c r="G809" s="48">
        <v>4.9599999999999998E-2</v>
      </c>
    </row>
    <row r="810" spans="1:7" x14ac:dyDescent="0.3">
      <c r="A810" s="45">
        <v>44928</v>
      </c>
      <c r="B810" s="47">
        <v>68.55</v>
      </c>
      <c r="C810" s="46">
        <v>68.25</v>
      </c>
      <c r="D810" s="46">
        <v>69.400000000000006</v>
      </c>
      <c r="E810" s="46">
        <v>67.8</v>
      </c>
      <c r="F810" s="46">
        <v>5203364</v>
      </c>
      <c r="G810" s="48">
        <v>4.4000000000000003E-3</v>
      </c>
    </row>
    <row r="811" spans="1:7" x14ac:dyDescent="0.3">
      <c r="A811" s="45">
        <v>44925</v>
      </c>
      <c r="B811" s="47">
        <v>68.25</v>
      </c>
      <c r="C811" s="46">
        <v>69.7</v>
      </c>
      <c r="D811" s="46">
        <v>69.8</v>
      </c>
      <c r="E811" s="46">
        <v>67.650000000000006</v>
      </c>
      <c r="F811" s="46">
        <v>6622596</v>
      </c>
      <c r="G811" s="48">
        <v>-4.4000000000000003E-3</v>
      </c>
    </row>
    <row r="812" spans="1:7" x14ac:dyDescent="0.3">
      <c r="A812" s="45">
        <v>44924</v>
      </c>
      <c r="B812" s="47">
        <v>68.55</v>
      </c>
      <c r="C812" s="46">
        <v>67.95</v>
      </c>
      <c r="D812" s="46">
        <v>70</v>
      </c>
      <c r="E812" s="46">
        <v>66.099999999999994</v>
      </c>
      <c r="F812" s="46">
        <v>18565280</v>
      </c>
      <c r="G812" s="48">
        <v>2.7699999999999999E-2</v>
      </c>
    </row>
    <row r="813" spans="1:7" x14ac:dyDescent="0.3">
      <c r="A813" s="45">
        <v>44923</v>
      </c>
      <c r="B813" s="47">
        <v>66.7</v>
      </c>
      <c r="C813" s="46">
        <v>65.5</v>
      </c>
      <c r="D813" s="46">
        <v>66.7</v>
      </c>
      <c r="E813" s="46">
        <v>65.25</v>
      </c>
      <c r="F813" s="46">
        <v>13819215</v>
      </c>
      <c r="G813" s="48">
        <v>4.9599999999999998E-2</v>
      </c>
    </row>
    <row r="814" spans="1:7" x14ac:dyDescent="0.3">
      <c r="A814" s="45">
        <v>44922</v>
      </c>
      <c r="B814" s="47">
        <v>63.55</v>
      </c>
      <c r="C814" s="46">
        <v>64.45</v>
      </c>
      <c r="D814" s="46">
        <v>65.900000000000006</v>
      </c>
      <c r="E814" s="46">
        <v>62.85</v>
      </c>
      <c r="F814" s="46">
        <v>8866063</v>
      </c>
      <c r="G814" s="48">
        <v>-2.3999999999999998E-3</v>
      </c>
    </row>
    <row r="815" spans="1:7" x14ac:dyDescent="0.3">
      <c r="A815" s="45">
        <v>44921</v>
      </c>
      <c r="B815" s="47">
        <v>63.7</v>
      </c>
      <c r="C815" s="46">
        <v>61.5</v>
      </c>
      <c r="D815" s="46">
        <v>65.7</v>
      </c>
      <c r="E815" s="46">
        <v>60.2</v>
      </c>
      <c r="F815" s="46">
        <v>19245865</v>
      </c>
      <c r="G815" s="48">
        <v>8.6999999999999994E-3</v>
      </c>
    </row>
    <row r="816" spans="1:7" x14ac:dyDescent="0.3">
      <c r="A816" s="45">
        <v>44918</v>
      </c>
      <c r="B816" s="47">
        <v>63.15</v>
      </c>
      <c r="C816" s="46">
        <v>66.45</v>
      </c>
      <c r="D816" s="46">
        <v>66.45</v>
      </c>
      <c r="E816" s="46">
        <v>63.15</v>
      </c>
      <c r="F816" s="46">
        <v>7499743</v>
      </c>
      <c r="G816" s="48">
        <v>-4.9700000000000001E-2</v>
      </c>
    </row>
    <row r="817" spans="1:7" x14ac:dyDescent="0.3">
      <c r="A817" s="45">
        <v>44917</v>
      </c>
      <c r="B817" s="47">
        <v>66.45</v>
      </c>
      <c r="C817" s="46">
        <v>70.5</v>
      </c>
      <c r="D817" s="46">
        <v>70.849999999999994</v>
      </c>
      <c r="E817" s="46">
        <v>66.45</v>
      </c>
      <c r="F817" s="46">
        <v>8020230</v>
      </c>
      <c r="G817" s="48">
        <v>-4.9399999999999999E-2</v>
      </c>
    </row>
    <row r="818" spans="1:7" x14ac:dyDescent="0.3">
      <c r="A818" s="45">
        <v>44916</v>
      </c>
      <c r="B818" s="47">
        <v>69.900000000000006</v>
      </c>
      <c r="C818" s="46">
        <v>75.05</v>
      </c>
      <c r="D818" s="46">
        <v>75.650000000000006</v>
      </c>
      <c r="E818" s="46">
        <v>69.900000000000006</v>
      </c>
      <c r="F818" s="46">
        <v>15449962</v>
      </c>
      <c r="G818" s="48">
        <v>-4.9599999999999998E-2</v>
      </c>
    </row>
    <row r="819" spans="1:7" x14ac:dyDescent="0.3">
      <c r="A819" s="45">
        <v>44915</v>
      </c>
      <c r="B819" s="47">
        <v>73.55</v>
      </c>
      <c r="C819" s="46">
        <v>70.5</v>
      </c>
      <c r="D819" s="46">
        <v>73.55</v>
      </c>
      <c r="E819" s="46">
        <v>70.2</v>
      </c>
      <c r="F819" s="46">
        <v>14079409</v>
      </c>
      <c r="G819" s="48">
        <v>0.05</v>
      </c>
    </row>
    <row r="820" spans="1:7" x14ac:dyDescent="0.3">
      <c r="A820" s="45">
        <v>44914</v>
      </c>
      <c r="B820" s="47">
        <v>70.05</v>
      </c>
      <c r="C820" s="46">
        <v>70.7</v>
      </c>
      <c r="D820" s="46">
        <v>71.05</v>
      </c>
      <c r="E820" s="46">
        <v>68.650000000000006</v>
      </c>
      <c r="F820" s="46">
        <v>6550101</v>
      </c>
      <c r="G820" s="48">
        <v>-1.4E-3</v>
      </c>
    </row>
    <row r="821" spans="1:7" x14ac:dyDescent="0.3">
      <c r="A821" s="45">
        <v>44911</v>
      </c>
      <c r="B821" s="47">
        <v>70.150000000000006</v>
      </c>
      <c r="C821" s="46">
        <v>71.8</v>
      </c>
      <c r="D821" s="46">
        <v>73.2</v>
      </c>
      <c r="E821" s="46">
        <v>69.5</v>
      </c>
      <c r="F821" s="46">
        <v>7915636</v>
      </c>
      <c r="G821" s="48">
        <v>-3.6400000000000002E-2</v>
      </c>
    </row>
    <row r="822" spans="1:7" x14ac:dyDescent="0.3">
      <c r="A822" s="45">
        <v>44910</v>
      </c>
      <c r="B822" s="47">
        <v>72.8</v>
      </c>
      <c r="C822" s="46">
        <v>73.5</v>
      </c>
      <c r="D822" s="46">
        <v>73.900000000000006</v>
      </c>
      <c r="E822" s="46">
        <v>72.150000000000006</v>
      </c>
      <c r="F822" s="46">
        <v>8970104</v>
      </c>
      <c r="G822" s="48">
        <v>-1.6199999999999999E-2</v>
      </c>
    </row>
    <row r="823" spans="1:7" x14ac:dyDescent="0.3">
      <c r="A823" s="45">
        <v>44909</v>
      </c>
      <c r="B823" s="47">
        <v>74</v>
      </c>
      <c r="C823" s="46">
        <v>72.55</v>
      </c>
      <c r="D823" s="46">
        <v>74.400000000000006</v>
      </c>
      <c r="E823" s="46">
        <v>71.099999999999994</v>
      </c>
      <c r="F823" s="46">
        <v>12567429</v>
      </c>
      <c r="G823" s="48">
        <v>0.02</v>
      </c>
    </row>
    <row r="824" spans="1:7" x14ac:dyDescent="0.3">
      <c r="A824" s="45">
        <v>44908</v>
      </c>
      <c r="B824" s="47">
        <v>72.55</v>
      </c>
      <c r="C824" s="46">
        <v>72.400000000000006</v>
      </c>
      <c r="D824" s="46">
        <v>74.2</v>
      </c>
      <c r="E824" s="46">
        <v>71.7</v>
      </c>
      <c r="F824" s="46">
        <v>29250879</v>
      </c>
      <c r="G824" s="48">
        <v>2.6200000000000001E-2</v>
      </c>
    </row>
    <row r="825" spans="1:7" x14ac:dyDescent="0.3">
      <c r="A825" s="45">
        <v>44907</v>
      </c>
      <c r="B825" s="47">
        <v>70.7</v>
      </c>
      <c r="C825" s="46">
        <v>66.5</v>
      </c>
      <c r="D825" s="46">
        <v>70.7</v>
      </c>
      <c r="E825" s="46">
        <v>66</v>
      </c>
      <c r="F825" s="46">
        <v>18964486</v>
      </c>
      <c r="G825" s="48">
        <v>4.9700000000000001E-2</v>
      </c>
    </row>
    <row r="826" spans="1:7" x14ac:dyDescent="0.3">
      <c r="A826" s="45">
        <v>44904</v>
      </c>
      <c r="B826" s="47">
        <v>67.349999999999994</v>
      </c>
      <c r="C826" s="46">
        <v>71</v>
      </c>
      <c r="D826" s="46">
        <v>71.25</v>
      </c>
      <c r="E826" s="46">
        <v>67.150000000000006</v>
      </c>
      <c r="F826" s="46">
        <v>12421135</v>
      </c>
      <c r="G826" s="48">
        <v>-4.6699999999999998E-2</v>
      </c>
    </row>
    <row r="827" spans="1:7" x14ac:dyDescent="0.3">
      <c r="A827" s="45">
        <v>44903</v>
      </c>
      <c r="B827" s="47">
        <v>70.650000000000006</v>
      </c>
      <c r="C827" s="46">
        <v>70.400000000000006</v>
      </c>
      <c r="D827" s="46">
        <v>72.25</v>
      </c>
      <c r="E827" s="46">
        <v>70.099999999999994</v>
      </c>
      <c r="F827" s="46">
        <v>9807645</v>
      </c>
      <c r="G827" s="48">
        <v>2.8E-3</v>
      </c>
    </row>
    <row r="828" spans="1:7" x14ac:dyDescent="0.3">
      <c r="A828" s="45">
        <v>44902</v>
      </c>
      <c r="B828" s="47">
        <v>70.45</v>
      </c>
      <c r="C828" s="46">
        <v>72.400000000000006</v>
      </c>
      <c r="D828" s="46">
        <v>72.7</v>
      </c>
      <c r="E828" s="46">
        <v>70.150000000000006</v>
      </c>
      <c r="F828" s="46">
        <v>13041752</v>
      </c>
      <c r="G828" s="48">
        <v>-2.1499999999999998E-2</v>
      </c>
    </row>
    <row r="829" spans="1:7" x14ac:dyDescent="0.3">
      <c r="A829" s="45">
        <v>44901</v>
      </c>
      <c r="B829" s="47">
        <v>72</v>
      </c>
      <c r="C829" s="46">
        <v>70.5</v>
      </c>
      <c r="D829" s="46">
        <v>73.2</v>
      </c>
      <c r="E829" s="46">
        <v>68.45</v>
      </c>
      <c r="F829" s="46">
        <v>33248967</v>
      </c>
      <c r="G829" s="48">
        <v>8.3999999999999995E-3</v>
      </c>
    </row>
    <row r="830" spans="1:7" x14ac:dyDescent="0.3">
      <c r="A830" s="45">
        <v>44900</v>
      </c>
      <c r="B830" s="47">
        <v>71.400000000000006</v>
      </c>
      <c r="C830" s="46">
        <v>75.900000000000006</v>
      </c>
      <c r="D830" s="46">
        <v>76.95</v>
      </c>
      <c r="E830" s="46">
        <v>71.400000000000006</v>
      </c>
      <c r="F830" s="46">
        <v>18116172</v>
      </c>
      <c r="G830" s="48">
        <v>-4.99E-2</v>
      </c>
    </row>
    <row r="831" spans="1:7" x14ac:dyDescent="0.3">
      <c r="A831" s="45">
        <v>44897</v>
      </c>
      <c r="B831" s="47">
        <v>75.150000000000006</v>
      </c>
      <c r="C831" s="46">
        <v>75.150000000000006</v>
      </c>
      <c r="D831" s="46">
        <v>76.8</v>
      </c>
      <c r="E831" s="46">
        <v>74.2</v>
      </c>
      <c r="F831" s="46">
        <v>17394032</v>
      </c>
      <c r="G831" s="48">
        <v>1.2999999999999999E-3</v>
      </c>
    </row>
    <row r="832" spans="1:7" x14ac:dyDescent="0.3">
      <c r="A832" s="45">
        <v>44896</v>
      </c>
      <c r="B832" s="47">
        <v>75.05</v>
      </c>
      <c r="C832" s="46">
        <v>73.599999999999994</v>
      </c>
      <c r="D832" s="46">
        <v>77.8</v>
      </c>
      <c r="E832" s="46">
        <v>72.599999999999994</v>
      </c>
      <c r="F832" s="46">
        <v>64056280</v>
      </c>
      <c r="G832" s="48">
        <v>1.2800000000000001E-2</v>
      </c>
    </row>
    <row r="833" spans="1:7" x14ac:dyDescent="0.3">
      <c r="A833" s="45">
        <v>44895</v>
      </c>
      <c r="B833" s="47">
        <v>74.099999999999994</v>
      </c>
      <c r="C833" s="46">
        <v>76.8</v>
      </c>
      <c r="D833" s="46">
        <v>77.2</v>
      </c>
      <c r="E833" s="46">
        <v>74.099999999999994</v>
      </c>
      <c r="F833" s="46">
        <v>29921056</v>
      </c>
      <c r="G833" s="48">
        <v>-4.9399999999999999E-2</v>
      </c>
    </row>
    <row r="834" spans="1:7" x14ac:dyDescent="0.3">
      <c r="A834" s="45">
        <v>44894</v>
      </c>
      <c r="B834" s="47">
        <v>77.95</v>
      </c>
      <c r="C834" s="46">
        <v>81.3</v>
      </c>
      <c r="D834" s="46">
        <v>84.1</v>
      </c>
      <c r="E834" s="46">
        <v>76.099999999999994</v>
      </c>
      <c r="F834" s="46">
        <v>117037131</v>
      </c>
      <c r="G834" s="48">
        <v>-2.6800000000000001E-2</v>
      </c>
    </row>
    <row r="835" spans="1:7" x14ac:dyDescent="0.3">
      <c r="A835" s="45">
        <v>44893</v>
      </c>
      <c r="B835" s="47">
        <v>80.099999999999994</v>
      </c>
      <c r="C835" s="46">
        <v>76.3</v>
      </c>
      <c r="D835" s="46">
        <v>80.599999999999994</v>
      </c>
      <c r="E835" s="46">
        <v>74.150000000000006</v>
      </c>
      <c r="F835" s="46">
        <v>127136239</v>
      </c>
      <c r="G835" s="48">
        <v>9.2799999999999994E-2</v>
      </c>
    </row>
    <row r="836" spans="1:7" x14ac:dyDescent="0.3">
      <c r="A836" s="45">
        <v>44890</v>
      </c>
      <c r="B836" s="47">
        <v>73.3</v>
      </c>
      <c r="C836" s="46">
        <v>67.849999999999994</v>
      </c>
      <c r="D836" s="46">
        <v>73.849999999999994</v>
      </c>
      <c r="E836" s="46">
        <v>67.55</v>
      </c>
      <c r="F836" s="46">
        <v>74360905</v>
      </c>
      <c r="G836" s="48">
        <v>9.1600000000000001E-2</v>
      </c>
    </row>
    <row r="837" spans="1:7" x14ac:dyDescent="0.3">
      <c r="A837" s="45">
        <v>44889</v>
      </c>
      <c r="B837" s="47">
        <v>67.150000000000006</v>
      </c>
      <c r="C837" s="46">
        <v>64.900000000000006</v>
      </c>
      <c r="D837" s="46">
        <v>69.8</v>
      </c>
      <c r="E837" s="46">
        <v>64.45</v>
      </c>
      <c r="F837" s="46">
        <v>92474825</v>
      </c>
      <c r="G837" s="48">
        <v>5.2499999999999998E-2</v>
      </c>
    </row>
    <row r="838" spans="1:7" x14ac:dyDescent="0.3">
      <c r="A838" s="45">
        <v>44888</v>
      </c>
      <c r="B838" s="47">
        <v>63.8</v>
      </c>
      <c r="C838" s="46">
        <v>57.95</v>
      </c>
      <c r="D838" s="46">
        <v>63.8</v>
      </c>
      <c r="E838" s="46">
        <v>56.6</v>
      </c>
      <c r="F838" s="46">
        <v>50605727</v>
      </c>
      <c r="G838" s="48">
        <v>0.1</v>
      </c>
    </row>
    <row r="839" spans="1:7" x14ac:dyDescent="0.3">
      <c r="A839" s="45">
        <v>44887</v>
      </c>
      <c r="B839" s="47">
        <v>58</v>
      </c>
      <c r="C839" s="46">
        <v>61.8</v>
      </c>
      <c r="D839" s="46">
        <v>62</v>
      </c>
      <c r="E839" s="46">
        <v>57.05</v>
      </c>
      <c r="F839" s="46">
        <v>23580025</v>
      </c>
      <c r="G839" s="48">
        <v>-6.1499999999999999E-2</v>
      </c>
    </row>
    <row r="840" spans="1:7" x14ac:dyDescent="0.3">
      <c r="A840" s="45">
        <v>44886</v>
      </c>
      <c r="B840" s="47">
        <v>61.8</v>
      </c>
      <c r="C840" s="46">
        <v>63.4</v>
      </c>
      <c r="D840" s="46">
        <v>63.4</v>
      </c>
      <c r="E840" s="46">
        <v>61.4</v>
      </c>
      <c r="F840" s="46">
        <v>21905425</v>
      </c>
      <c r="G840" s="48">
        <v>-2.2200000000000001E-2</v>
      </c>
    </row>
    <row r="841" spans="1:7" x14ac:dyDescent="0.3">
      <c r="A841" s="45">
        <v>44883</v>
      </c>
      <c r="B841" s="47">
        <v>63.2</v>
      </c>
      <c r="C841" s="46">
        <v>61.45</v>
      </c>
      <c r="D841" s="46">
        <v>63.9</v>
      </c>
      <c r="E841" s="46">
        <v>61.2</v>
      </c>
      <c r="F841" s="46">
        <v>46353447</v>
      </c>
      <c r="G841" s="48">
        <v>3.5200000000000002E-2</v>
      </c>
    </row>
    <row r="842" spans="1:7" x14ac:dyDescent="0.3">
      <c r="A842" s="45">
        <v>44882</v>
      </c>
      <c r="B842" s="47">
        <v>61.05</v>
      </c>
      <c r="C842" s="46">
        <v>63.75</v>
      </c>
      <c r="D842" s="46">
        <v>63.75</v>
      </c>
      <c r="E842" s="46">
        <v>58.65</v>
      </c>
      <c r="F842" s="46">
        <v>76883204</v>
      </c>
      <c r="G842" s="48">
        <v>-4.24E-2</v>
      </c>
    </row>
    <row r="843" spans="1:7" x14ac:dyDescent="0.3">
      <c r="A843" s="45">
        <v>44881</v>
      </c>
      <c r="B843" s="47">
        <v>63.75</v>
      </c>
      <c r="C843" s="46">
        <v>61.6</v>
      </c>
      <c r="D843" s="46">
        <v>64.5</v>
      </c>
      <c r="E843" s="46">
        <v>60.65</v>
      </c>
      <c r="F843" s="46">
        <v>106255171</v>
      </c>
      <c r="G843" s="48">
        <v>5.11E-2</v>
      </c>
    </row>
    <row r="844" spans="1:7" x14ac:dyDescent="0.3">
      <c r="A844" s="45">
        <v>44880</v>
      </c>
      <c r="B844" s="47">
        <v>60.65</v>
      </c>
      <c r="C844" s="46">
        <v>55.95</v>
      </c>
      <c r="D844" s="46">
        <v>61.75</v>
      </c>
      <c r="E844" s="46">
        <v>55.65</v>
      </c>
      <c r="F844" s="46">
        <v>149513441</v>
      </c>
      <c r="G844" s="48">
        <v>0.1118</v>
      </c>
    </row>
    <row r="845" spans="1:7" x14ac:dyDescent="0.3">
      <c r="A845" s="45">
        <v>44879</v>
      </c>
      <c r="B845" s="47">
        <v>54.55</v>
      </c>
      <c r="C845" s="46">
        <v>51.45</v>
      </c>
      <c r="D845" s="46">
        <v>56.05</v>
      </c>
      <c r="E845" s="46">
        <v>49.85</v>
      </c>
      <c r="F845" s="46">
        <v>57183441</v>
      </c>
      <c r="G845" s="48">
        <v>6.6500000000000004E-2</v>
      </c>
    </row>
    <row r="846" spans="1:7" x14ac:dyDescent="0.3">
      <c r="A846" s="45">
        <v>44876</v>
      </c>
      <c r="B846" s="47">
        <v>51.15</v>
      </c>
      <c r="C846" s="46">
        <v>52.25</v>
      </c>
      <c r="D846" s="46">
        <v>52.25</v>
      </c>
      <c r="E846" s="46">
        <v>49.35</v>
      </c>
      <c r="F846" s="46">
        <v>39360410</v>
      </c>
      <c r="G846" s="48">
        <v>4.1799999999999997E-2</v>
      </c>
    </row>
    <row r="847" spans="1:7" x14ac:dyDescent="0.3">
      <c r="A847" s="45">
        <v>44875</v>
      </c>
      <c r="B847" s="47">
        <v>49.1</v>
      </c>
      <c r="C847" s="46">
        <v>51.6</v>
      </c>
      <c r="D847" s="46">
        <v>52.5</v>
      </c>
      <c r="E847" s="46">
        <v>48.7</v>
      </c>
      <c r="F847" s="46">
        <v>27966327</v>
      </c>
      <c r="G847" s="48">
        <v>-5.5800000000000002E-2</v>
      </c>
    </row>
    <row r="848" spans="1:7" x14ac:dyDescent="0.3">
      <c r="A848" s="45">
        <v>44874</v>
      </c>
      <c r="B848" s="47">
        <v>52</v>
      </c>
      <c r="C848" s="46">
        <v>51.9</v>
      </c>
      <c r="D848" s="46">
        <v>53.4</v>
      </c>
      <c r="E848" s="46">
        <v>49.35</v>
      </c>
      <c r="F848" s="46">
        <v>61408329</v>
      </c>
      <c r="G848" s="48">
        <v>2.3599999999999999E-2</v>
      </c>
    </row>
    <row r="849" spans="1:7" x14ac:dyDescent="0.3">
      <c r="A849" s="45">
        <v>44872</v>
      </c>
      <c r="B849" s="47">
        <v>50.8</v>
      </c>
      <c r="C849" s="46">
        <v>46.85</v>
      </c>
      <c r="D849" s="46">
        <v>54.15</v>
      </c>
      <c r="E849" s="46">
        <v>46.65</v>
      </c>
      <c r="F849" s="46">
        <v>105238512</v>
      </c>
      <c r="G849" s="48">
        <v>0.1031</v>
      </c>
    </row>
    <row r="850" spans="1:7" x14ac:dyDescent="0.3">
      <c r="A850" s="45">
        <v>44869</v>
      </c>
      <c r="B850" s="47">
        <v>46.05</v>
      </c>
      <c r="C850" s="46">
        <v>43.4</v>
      </c>
      <c r="D850" s="46">
        <v>46.5</v>
      </c>
      <c r="E850" s="46">
        <v>43.3</v>
      </c>
      <c r="F850" s="46">
        <v>69164175</v>
      </c>
      <c r="G850" s="48">
        <v>7.9699999999999993E-2</v>
      </c>
    </row>
    <row r="851" spans="1:7" x14ac:dyDescent="0.3">
      <c r="A851" s="45">
        <v>44868</v>
      </c>
      <c r="B851" s="47">
        <v>42.65</v>
      </c>
      <c r="C851" s="46">
        <v>40</v>
      </c>
      <c r="D851" s="46">
        <v>43</v>
      </c>
      <c r="E851" s="46">
        <v>39.799999999999997</v>
      </c>
      <c r="F851" s="46">
        <v>31445960</v>
      </c>
      <c r="G851" s="48">
        <v>6.7599999999999993E-2</v>
      </c>
    </row>
    <row r="852" spans="1:7" x14ac:dyDescent="0.3">
      <c r="A852" s="45">
        <v>44867</v>
      </c>
      <c r="B852" s="47">
        <v>39.950000000000003</v>
      </c>
      <c r="C852" s="46">
        <v>40.35</v>
      </c>
      <c r="D852" s="46">
        <v>40.75</v>
      </c>
      <c r="E852" s="46">
        <v>39.25</v>
      </c>
      <c r="F852" s="46">
        <v>9229976</v>
      </c>
      <c r="G852" s="48">
        <v>-6.1999999999999998E-3</v>
      </c>
    </row>
    <row r="853" spans="1:7" x14ac:dyDescent="0.3">
      <c r="A853" s="45">
        <v>44866</v>
      </c>
      <c r="B853" s="47">
        <v>40.200000000000003</v>
      </c>
      <c r="C853" s="46">
        <v>40.1</v>
      </c>
      <c r="D853" s="46">
        <v>41.3</v>
      </c>
      <c r="E853" s="46">
        <v>39.6</v>
      </c>
      <c r="F853" s="46">
        <v>11478229</v>
      </c>
      <c r="G853" s="48">
        <v>5.0000000000000001E-3</v>
      </c>
    </row>
    <row r="854" spans="1:7" x14ac:dyDescent="0.3">
      <c r="A854" s="45">
        <v>44865</v>
      </c>
      <c r="B854" s="47">
        <v>40</v>
      </c>
      <c r="C854" s="46">
        <v>41</v>
      </c>
      <c r="D854" s="46">
        <v>41.5</v>
      </c>
      <c r="E854" s="46">
        <v>39.799999999999997</v>
      </c>
      <c r="F854" s="46">
        <v>10055200</v>
      </c>
      <c r="G854" s="48">
        <v>-1.6E-2</v>
      </c>
    </row>
    <row r="855" spans="1:7" x14ac:dyDescent="0.3">
      <c r="A855" s="45">
        <v>44862</v>
      </c>
      <c r="B855" s="47">
        <v>40.65</v>
      </c>
      <c r="C855" s="46">
        <v>41</v>
      </c>
      <c r="D855" s="46">
        <v>41.9</v>
      </c>
      <c r="E855" s="46">
        <v>40.450000000000003</v>
      </c>
      <c r="F855" s="46">
        <v>13324447</v>
      </c>
      <c r="G855" s="48">
        <v>-1.4500000000000001E-2</v>
      </c>
    </row>
    <row r="856" spans="1:7" x14ac:dyDescent="0.3">
      <c r="A856" s="45">
        <v>44861</v>
      </c>
      <c r="B856" s="47">
        <v>41.25</v>
      </c>
      <c r="C856" s="46">
        <v>39.9</v>
      </c>
      <c r="D856" s="46">
        <v>42.05</v>
      </c>
      <c r="E856" s="46">
        <v>38.9</v>
      </c>
      <c r="F856" s="46">
        <v>27430574</v>
      </c>
      <c r="G856" s="48">
        <v>4.5600000000000002E-2</v>
      </c>
    </row>
    <row r="857" spans="1:7" x14ac:dyDescent="0.3">
      <c r="A857" s="45">
        <v>44859</v>
      </c>
      <c r="B857" s="47">
        <v>39.450000000000003</v>
      </c>
      <c r="C857" s="46">
        <v>37.35</v>
      </c>
      <c r="D857" s="46">
        <v>40.15</v>
      </c>
      <c r="E857" s="46">
        <v>36.9</v>
      </c>
      <c r="F857" s="46">
        <v>32375078</v>
      </c>
      <c r="G857" s="48">
        <v>6.1899999999999997E-2</v>
      </c>
    </row>
    <row r="858" spans="1:7" x14ac:dyDescent="0.3">
      <c r="A858" s="45">
        <v>44858</v>
      </c>
      <c r="B858" s="47">
        <v>37.15</v>
      </c>
      <c r="C858" s="46">
        <v>36.5</v>
      </c>
      <c r="D858" s="46">
        <v>37.35</v>
      </c>
      <c r="E858" s="46">
        <v>36.299999999999997</v>
      </c>
      <c r="F858" s="46">
        <v>2595886</v>
      </c>
      <c r="G858" s="48">
        <v>2.9100000000000001E-2</v>
      </c>
    </row>
    <row r="859" spans="1:7" x14ac:dyDescent="0.3">
      <c r="A859" s="45">
        <v>44855</v>
      </c>
      <c r="B859" s="47">
        <v>36.1</v>
      </c>
      <c r="C859" s="46">
        <v>35.950000000000003</v>
      </c>
      <c r="D859" s="46">
        <v>36.700000000000003</v>
      </c>
      <c r="E859" s="46">
        <v>35.799999999999997</v>
      </c>
      <c r="F859" s="46">
        <v>4419964</v>
      </c>
      <c r="G859" s="48">
        <v>9.7999999999999997E-3</v>
      </c>
    </row>
    <row r="860" spans="1:7" x14ac:dyDescent="0.3">
      <c r="A860" s="45">
        <v>44854</v>
      </c>
      <c r="B860" s="47">
        <v>35.75</v>
      </c>
      <c r="C860" s="46">
        <v>37.049999999999997</v>
      </c>
      <c r="D860" s="46">
        <v>37.200000000000003</v>
      </c>
      <c r="E860" s="46">
        <v>35.549999999999997</v>
      </c>
      <c r="F860" s="46">
        <v>12843853</v>
      </c>
      <c r="G860" s="48">
        <v>-3.5099999999999999E-2</v>
      </c>
    </row>
    <row r="861" spans="1:7" x14ac:dyDescent="0.3">
      <c r="A861" s="45">
        <v>44853</v>
      </c>
      <c r="B861" s="47">
        <v>37.049999999999997</v>
      </c>
      <c r="C861" s="46">
        <v>38</v>
      </c>
      <c r="D861" s="46">
        <v>38.200000000000003</v>
      </c>
      <c r="E861" s="46">
        <v>36.9</v>
      </c>
      <c r="F861" s="46">
        <v>4189566</v>
      </c>
      <c r="G861" s="48">
        <v>-2.1100000000000001E-2</v>
      </c>
    </row>
    <row r="862" spans="1:7" x14ac:dyDescent="0.3">
      <c r="A862" s="45">
        <v>44852</v>
      </c>
      <c r="B862" s="47">
        <v>37.85</v>
      </c>
      <c r="C862" s="46">
        <v>38.25</v>
      </c>
      <c r="D862" s="46">
        <v>38.6</v>
      </c>
      <c r="E862" s="46">
        <v>37.5</v>
      </c>
      <c r="F862" s="46">
        <v>9051597</v>
      </c>
      <c r="G862" s="48">
        <v>1.2999999999999999E-3</v>
      </c>
    </row>
    <row r="863" spans="1:7" x14ac:dyDescent="0.3">
      <c r="A863" s="45">
        <v>44851</v>
      </c>
      <c r="B863" s="47">
        <v>37.799999999999997</v>
      </c>
      <c r="C863" s="46">
        <v>36.85</v>
      </c>
      <c r="D863" s="46">
        <v>38.299999999999997</v>
      </c>
      <c r="E863" s="46">
        <v>36.6</v>
      </c>
      <c r="F863" s="46">
        <v>9253995</v>
      </c>
      <c r="G863" s="48">
        <v>2.7199999999999998E-2</v>
      </c>
    </row>
    <row r="864" spans="1:7" x14ac:dyDescent="0.3">
      <c r="A864" s="45">
        <v>44848</v>
      </c>
      <c r="B864" s="47">
        <v>36.799999999999997</v>
      </c>
      <c r="C864" s="46">
        <v>37.299999999999997</v>
      </c>
      <c r="D864" s="46">
        <v>38.25</v>
      </c>
      <c r="E864" s="46">
        <v>36.65</v>
      </c>
      <c r="F864" s="46">
        <v>8736716</v>
      </c>
      <c r="G864" s="48">
        <v>0</v>
      </c>
    </row>
    <row r="865" spans="1:7" x14ac:dyDescent="0.3">
      <c r="A865" s="45">
        <v>44847</v>
      </c>
      <c r="B865" s="47">
        <v>36.799999999999997</v>
      </c>
      <c r="C865" s="46">
        <v>37.1</v>
      </c>
      <c r="D865" s="46">
        <v>37.450000000000003</v>
      </c>
      <c r="E865" s="46">
        <v>36.65</v>
      </c>
      <c r="F865" s="46">
        <v>5302937</v>
      </c>
      <c r="G865" s="48">
        <v>-5.4000000000000003E-3</v>
      </c>
    </row>
    <row r="866" spans="1:7" x14ac:dyDescent="0.3">
      <c r="A866" s="45">
        <v>44846</v>
      </c>
      <c r="B866" s="47">
        <v>37</v>
      </c>
      <c r="C866" s="46">
        <v>37</v>
      </c>
      <c r="D866" s="46">
        <v>37.700000000000003</v>
      </c>
      <c r="E866" s="46">
        <v>36.799999999999997</v>
      </c>
      <c r="F866" s="46">
        <v>5951285</v>
      </c>
      <c r="G866" s="48">
        <v>4.1000000000000003E-3</v>
      </c>
    </row>
    <row r="867" spans="1:7" x14ac:dyDescent="0.3">
      <c r="A867" s="45">
        <v>44845</v>
      </c>
      <c r="B867" s="47">
        <v>36.85</v>
      </c>
      <c r="C867" s="46">
        <v>38.700000000000003</v>
      </c>
      <c r="D867" s="46">
        <v>39</v>
      </c>
      <c r="E867" s="46">
        <v>36.700000000000003</v>
      </c>
      <c r="F867" s="46">
        <v>13514062</v>
      </c>
      <c r="G867" s="48">
        <v>-4.2900000000000001E-2</v>
      </c>
    </row>
    <row r="868" spans="1:7" x14ac:dyDescent="0.3">
      <c r="A868" s="45">
        <v>44844</v>
      </c>
      <c r="B868" s="47">
        <v>38.5</v>
      </c>
      <c r="C868" s="46">
        <v>35.950000000000003</v>
      </c>
      <c r="D868" s="46">
        <v>39.299999999999997</v>
      </c>
      <c r="E868" s="46">
        <v>35.5</v>
      </c>
      <c r="F868" s="46">
        <v>33430971</v>
      </c>
      <c r="G868" s="48">
        <v>6.9400000000000003E-2</v>
      </c>
    </row>
    <row r="869" spans="1:7" x14ac:dyDescent="0.3">
      <c r="A869" s="45">
        <v>44841</v>
      </c>
      <c r="B869" s="47">
        <v>36</v>
      </c>
      <c r="C869" s="46">
        <v>36.25</v>
      </c>
      <c r="D869" s="46">
        <v>36.6</v>
      </c>
      <c r="E869" s="46">
        <v>35.75</v>
      </c>
      <c r="F869" s="46">
        <v>3984607</v>
      </c>
      <c r="G869" s="48">
        <v>-8.3000000000000001E-3</v>
      </c>
    </row>
    <row r="870" spans="1:7" x14ac:dyDescent="0.3">
      <c r="A870" s="45">
        <v>44840</v>
      </c>
      <c r="B870" s="47">
        <v>36.299999999999997</v>
      </c>
      <c r="C870" s="46">
        <v>36</v>
      </c>
      <c r="D870" s="46">
        <v>37.1</v>
      </c>
      <c r="E870" s="46">
        <v>35.799999999999997</v>
      </c>
      <c r="F870" s="46">
        <v>8076196</v>
      </c>
      <c r="G870" s="48">
        <v>1.26E-2</v>
      </c>
    </row>
    <row r="871" spans="1:7" x14ac:dyDescent="0.3">
      <c r="A871" s="45">
        <v>44838</v>
      </c>
      <c r="B871" s="47">
        <v>35.85</v>
      </c>
      <c r="C871" s="46">
        <v>36.700000000000003</v>
      </c>
      <c r="D871" s="46">
        <v>37</v>
      </c>
      <c r="E871" s="46">
        <v>35.700000000000003</v>
      </c>
      <c r="F871" s="46">
        <v>7630575</v>
      </c>
      <c r="G871" s="48">
        <v>-1.4E-3</v>
      </c>
    </row>
    <row r="872" spans="1:7" x14ac:dyDescent="0.3">
      <c r="A872" s="45">
        <v>44837</v>
      </c>
      <c r="B872" s="47">
        <v>35.9</v>
      </c>
      <c r="C872" s="46">
        <v>34.049999999999997</v>
      </c>
      <c r="D872" s="46">
        <v>36.450000000000003</v>
      </c>
      <c r="E872" s="46">
        <v>33.9</v>
      </c>
      <c r="F872" s="46">
        <v>15187837</v>
      </c>
      <c r="G872" s="48">
        <v>6.5299999999999997E-2</v>
      </c>
    </row>
    <row r="873" spans="1:7" x14ac:dyDescent="0.3">
      <c r="A873" s="45">
        <v>44834</v>
      </c>
      <c r="B873" s="47">
        <v>33.700000000000003</v>
      </c>
      <c r="C873" s="46">
        <v>33</v>
      </c>
      <c r="D873" s="46">
        <v>34</v>
      </c>
      <c r="E873" s="46">
        <v>32.950000000000003</v>
      </c>
      <c r="F873" s="46">
        <v>5753854</v>
      </c>
      <c r="G873" s="48">
        <v>2.2800000000000001E-2</v>
      </c>
    </row>
    <row r="874" spans="1:7" x14ac:dyDescent="0.3">
      <c r="A874" s="45">
        <v>44833</v>
      </c>
      <c r="B874" s="47">
        <v>32.950000000000003</v>
      </c>
      <c r="C874" s="46">
        <v>33.5</v>
      </c>
      <c r="D874" s="46">
        <v>33.799999999999997</v>
      </c>
      <c r="E874" s="46">
        <v>32.85</v>
      </c>
      <c r="F874" s="46">
        <v>1735107</v>
      </c>
      <c r="G874" s="48">
        <v>-7.4999999999999997E-3</v>
      </c>
    </row>
    <row r="875" spans="1:7" x14ac:dyDescent="0.3">
      <c r="A875" s="45">
        <v>44832</v>
      </c>
      <c r="B875" s="47">
        <v>33.200000000000003</v>
      </c>
      <c r="C875" s="46">
        <v>33.35</v>
      </c>
      <c r="D875" s="46">
        <v>34.1</v>
      </c>
      <c r="E875" s="46">
        <v>33</v>
      </c>
      <c r="F875" s="46">
        <v>1625666</v>
      </c>
      <c r="G875" s="48">
        <v>-1.1900000000000001E-2</v>
      </c>
    </row>
    <row r="876" spans="1:7" x14ac:dyDescent="0.3">
      <c r="A876" s="45">
        <v>44831</v>
      </c>
      <c r="B876" s="47">
        <v>33.6</v>
      </c>
      <c r="C876" s="46">
        <v>33.75</v>
      </c>
      <c r="D876" s="46">
        <v>34.25</v>
      </c>
      <c r="E876" s="46">
        <v>33.35</v>
      </c>
      <c r="F876" s="46">
        <v>2082800</v>
      </c>
      <c r="G876" s="48">
        <v>-1.5E-3</v>
      </c>
    </row>
    <row r="877" spans="1:7" x14ac:dyDescent="0.3">
      <c r="A877" s="45">
        <v>44830</v>
      </c>
      <c r="B877" s="47">
        <v>33.65</v>
      </c>
      <c r="C877" s="46">
        <v>34.950000000000003</v>
      </c>
      <c r="D877" s="46">
        <v>34.950000000000003</v>
      </c>
      <c r="E877" s="46">
        <v>33.4</v>
      </c>
      <c r="F877" s="46">
        <v>4700031</v>
      </c>
      <c r="G877" s="48">
        <v>-4.3999999999999997E-2</v>
      </c>
    </row>
    <row r="878" spans="1:7" x14ac:dyDescent="0.3">
      <c r="A878" s="45">
        <v>44827</v>
      </c>
      <c r="B878" s="47">
        <v>35.200000000000003</v>
      </c>
      <c r="C878" s="46">
        <v>36.25</v>
      </c>
      <c r="D878" s="46">
        <v>36.700000000000003</v>
      </c>
      <c r="E878" s="46">
        <v>34.950000000000003</v>
      </c>
      <c r="F878" s="46">
        <v>5371546</v>
      </c>
      <c r="G878" s="48">
        <v>-2.3599999999999999E-2</v>
      </c>
    </row>
    <row r="879" spans="1:7" x14ac:dyDescent="0.3">
      <c r="A879" s="45">
        <v>44826</v>
      </c>
      <c r="B879" s="47">
        <v>36.049999999999997</v>
      </c>
      <c r="C879" s="46">
        <v>34.5</v>
      </c>
      <c r="D879" s="46">
        <v>36.25</v>
      </c>
      <c r="E879" s="46">
        <v>34.450000000000003</v>
      </c>
      <c r="F879" s="46">
        <v>9844917</v>
      </c>
      <c r="G879" s="48">
        <v>3.44E-2</v>
      </c>
    </row>
    <row r="880" spans="1:7" x14ac:dyDescent="0.3">
      <c r="A880" s="45">
        <v>44825</v>
      </c>
      <c r="B880" s="47">
        <v>34.85</v>
      </c>
      <c r="C880" s="46">
        <v>34.549999999999997</v>
      </c>
      <c r="D880" s="46">
        <v>35.75</v>
      </c>
      <c r="E880" s="46">
        <v>34.549999999999997</v>
      </c>
      <c r="F880" s="46">
        <v>6643770</v>
      </c>
      <c r="G880" s="48">
        <v>8.6999999999999994E-3</v>
      </c>
    </row>
    <row r="881" spans="1:7" x14ac:dyDescent="0.3">
      <c r="A881" s="45">
        <v>44824</v>
      </c>
      <c r="B881" s="47">
        <v>34.549999999999997</v>
      </c>
      <c r="C881" s="46">
        <v>34.5</v>
      </c>
      <c r="D881" s="46">
        <v>34.799999999999997</v>
      </c>
      <c r="E881" s="46">
        <v>34.299999999999997</v>
      </c>
      <c r="F881" s="46">
        <v>5931476</v>
      </c>
      <c r="G881" s="48">
        <v>1.0200000000000001E-2</v>
      </c>
    </row>
    <row r="882" spans="1:7" x14ac:dyDescent="0.3">
      <c r="A882" s="45">
        <v>44823</v>
      </c>
      <c r="B882" s="47">
        <v>34.200000000000003</v>
      </c>
      <c r="C882" s="46">
        <v>34</v>
      </c>
      <c r="D882" s="46">
        <v>34.700000000000003</v>
      </c>
      <c r="E882" s="46">
        <v>33.700000000000003</v>
      </c>
      <c r="F882" s="46">
        <v>3933196</v>
      </c>
      <c r="G882" s="48">
        <v>1.18E-2</v>
      </c>
    </row>
    <row r="883" spans="1:7" x14ac:dyDescent="0.3">
      <c r="A883" s="45">
        <v>44820</v>
      </c>
      <c r="B883" s="47">
        <v>33.799999999999997</v>
      </c>
      <c r="C883" s="46">
        <v>34</v>
      </c>
      <c r="D883" s="46">
        <v>34.25</v>
      </c>
      <c r="E883" s="46">
        <v>33.549999999999997</v>
      </c>
      <c r="F883" s="46">
        <v>4177796</v>
      </c>
      <c r="G883" s="48">
        <v>-4.4000000000000003E-3</v>
      </c>
    </row>
    <row r="884" spans="1:7" x14ac:dyDescent="0.3">
      <c r="A884" s="45">
        <v>44819</v>
      </c>
      <c r="B884" s="47">
        <v>33.950000000000003</v>
      </c>
      <c r="C884" s="46">
        <v>34.299999999999997</v>
      </c>
      <c r="D884" s="46">
        <v>34.4</v>
      </c>
      <c r="E884" s="46">
        <v>33.85</v>
      </c>
      <c r="F884" s="46">
        <v>2059941</v>
      </c>
      <c r="G884" s="48">
        <v>-5.8999999999999999E-3</v>
      </c>
    </row>
    <row r="885" spans="1:7" x14ac:dyDescent="0.3">
      <c r="A885" s="45">
        <v>44818</v>
      </c>
      <c r="B885" s="47">
        <v>34.15</v>
      </c>
      <c r="C885" s="46">
        <v>33.9</v>
      </c>
      <c r="D885" s="46">
        <v>34.549999999999997</v>
      </c>
      <c r="E885" s="46">
        <v>33.6</v>
      </c>
      <c r="F885" s="46">
        <v>3798975</v>
      </c>
      <c r="G885" s="48">
        <v>-1.01E-2</v>
      </c>
    </row>
    <row r="886" spans="1:7" x14ac:dyDescent="0.3">
      <c r="A886" s="45">
        <v>44817</v>
      </c>
      <c r="B886" s="47">
        <v>34.5</v>
      </c>
      <c r="C886" s="46">
        <v>34.15</v>
      </c>
      <c r="D886" s="46">
        <v>34.700000000000003</v>
      </c>
      <c r="E886" s="46">
        <v>33.950000000000003</v>
      </c>
      <c r="F886" s="46">
        <v>3905232</v>
      </c>
      <c r="G886" s="48">
        <v>1.47E-2</v>
      </c>
    </row>
    <row r="887" spans="1:7" x14ac:dyDescent="0.3">
      <c r="A887" s="45">
        <v>44816</v>
      </c>
      <c r="B887" s="47">
        <v>34</v>
      </c>
      <c r="C887" s="46">
        <v>34.25</v>
      </c>
      <c r="D887" s="46">
        <v>34.5</v>
      </c>
      <c r="E887" s="46">
        <v>33.9</v>
      </c>
      <c r="F887" s="46">
        <v>3412159</v>
      </c>
      <c r="G887" s="48">
        <v>4.4000000000000003E-3</v>
      </c>
    </row>
    <row r="888" spans="1:7" x14ac:dyDescent="0.3">
      <c r="A888" s="45">
        <v>44813</v>
      </c>
      <c r="B888" s="47">
        <v>33.85</v>
      </c>
      <c r="C888" s="46">
        <v>33.9</v>
      </c>
      <c r="D888" s="46">
        <v>34.700000000000003</v>
      </c>
      <c r="E888" s="46">
        <v>33.549999999999997</v>
      </c>
      <c r="F888" s="46">
        <v>6694021</v>
      </c>
      <c r="G888" s="48">
        <v>7.4000000000000003E-3</v>
      </c>
    </row>
    <row r="889" spans="1:7" x14ac:dyDescent="0.3">
      <c r="A889" s="45">
        <v>44812</v>
      </c>
      <c r="B889" s="47">
        <v>33.6</v>
      </c>
      <c r="C889" s="46">
        <v>33.299999999999997</v>
      </c>
      <c r="D889" s="46">
        <v>34</v>
      </c>
      <c r="E889" s="46">
        <v>33.200000000000003</v>
      </c>
      <c r="F889" s="46">
        <v>6298511</v>
      </c>
      <c r="G889" s="48">
        <v>1.3599999999999999E-2</v>
      </c>
    </row>
    <row r="890" spans="1:7" x14ac:dyDescent="0.3">
      <c r="A890" s="45">
        <v>44811</v>
      </c>
      <c r="B890" s="47">
        <v>33.15</v>
      </c>
      <c r="C890" s="46">
        <v>32.700000000000003</v>
      </c>
      <c r="D890" s="46">
        <v>34</v>
      </c>
      <c r="E890" s="46">
        <v>32.6</v>
      </c>
      <c r="F890" s="46">
        <v>6048592</v>
      </c>
      <c r="G890" s="48">
        <v>7.6E-3</v>
      </c>
    </row>
    <row r="891" spans="1:7" x14ac:dyDescent="0.3">
      <c r="A891" s="45">
        <v>44810</v>
      </c>
      <c r="B891" s="47">
        <v>32.9</v>
      </c>
      <c r="C891" s="46">
        <v>33.1</v>
      </c>
      <c r="D891" s="46">
        <v>33.299999999999997</v>
      </c>
      <c r="E891" s="46">
        <v>32.799999999999997</v>
      </c>
      <c r="F891" s="46">
        <v>1834375</v>
      </c>
      <c r="G891" s="48">
        <v>-1.5E-3</v>
      </c>
    </row>
    <row r="892" spans="1:7" x14ac:dyDescent="0.3">
      <c r="A892" s="45">
        <v>44809</v>
      </c>
      <c r="B892" s="47">
        <v>32.950000000000003</v>
      </c>
      <c r="C892" s="46">
        <v>32.799999999999997</v>
      </c>
      <c r="D892" s="46">
        <v>33.4</v>
      </c>
      <c r="E892" s="46">
        <v>32.799999999999997</v>
      </c>
      <c r="F892" s="46">
        <v>3000913</v>
      </c>
      <c r="G892" s="48">
        <v>4.5999999999999999E-3</v>
      </c>
    </row>
    <row r="893" spans="1:7" x14ac:dyDescent="0.3">
      <c r="A893" s="45">
        <v>44806</v>
      </c>
      <c r="B893" s="47">
        <v>32.799999999999997</v>
      </c>
      <c r="C893" s="46">
        <v>33.1</v>
      </c>
      <c r="D893" s="46">
        <v>33.75</v>
      </c>
      <c r="E893" s="46">
        <v>32.549999999999997</v>
      </c>
      <c r="F893" s="46">
        <v>5567164</v>
      </c>
      <c r="G893" s="48">
        <v>-4.5999999999999999E-3</v>
      </c>
    </row>
    <row r="894" spans="1:7" x14ac:dyDescent="0.3">
      <c r="A894" s="45">
        <v>44805</v>
      </c>
      <c r="B894" s="47">
        <v>32.950000000000003</v>
      </c>
      <c r="C894" s="46">
        <v>32.799999999999997</v>
      </c>
      <c r="D894" s="46">
        <v>33.5</v>
      </c>
      <c r="E894" s="46">
        <v>32.75</v>
      </c>
      <c r="F894" s="46">
        <v>3952351</v>
      </c>
      <c r="G894" s="48">
        <v>1.5E-3</v>
      </c>
    </row>
    <row r="895" spans="1:7" x14ac:dyDescent="0.3">
      <c r="A895" s="45">
        <v>44803</v>
      </c>
      <c r="B895" s="47">
        <v>32.9</v>
      </c>
      <c r="C895" s="46">
        <v>33.25</v>
      </c>
      <c r="D895" s="46">
        <v>33.4</v>
      </c>
      <c r="E895" s="46">
        <v>32.75</v>
      </c>
      <c r="F895" s="46">
        <v>3235596</v>
      </c>
      <c r="G895" s="48">
        <v>1.5E-3</v>
      </c>
    </row>
    <row r="896" spans="1:7" x14ac:dyDescent="0.3">
      <c r="A896" s="45">
        <v>44802</v>
      </c>
      <c r="B896" s="47">
        <v>32.85</v>
      </c>
      <c r="C896" s="46">
        <v>31.75</v>
      </c>
      <c r="D896" s="46">
        <v>33.4</v>
      </c>
      <c r="E896" s="46">
        <v>31.5</v>
      </c>
      <c r="F896" s="46">
        <v>7743208</v>
      </c>
      <c r="G896" s="48">
        <v>1.7000000000000001E-2</v>
      </c>
    </row>
    <row r="897" spans="1:7" x14ac:dyDescent="0.3">
      <c r="A897" s="45">
        <v>44799</v>
      </c>
      <c r="B897" s="47">
        <v>32.299999999999997</v>
      </c>
      <c r="C897" s="46">
        <v>31.65</v>
      </c>
      <c r="D897" s="46">
        <v>32.6</v>
      </c>
      <c r="E897" s="46">
        <v>31.6</v>
      </c>
      <c r="F897" s="46">
        <v>4678312</v>
      </c>
      <c r="G897" s="48">
        <v>2.3800000000000002E-2</v>
      </c>
    </row>
    <row r="898" spans="1:7" x14ac:dyDescent="0.3">
      <c r="A898" s="45">
        <v>44798</v>
      </c>
      <c r="B898" s="47">
        <v>31.55</v>
      </c>
      <c r="C898" s="46">
        <v>30.9</v>
      </c>
      <c r="D898" s="46">
        <v>32.1</v>
      </c>
      <c r="E898" s="46">
        <v>30.8</v>
      </c>
      <c r="F898" s="46">
        <v>5246018</v>
      </c>
      <c r="G898" s="48">
        <v>2.5999999999999999E-2</v>
      </c>
    </row>
    <row r="899" spans="1:7" x14ac:dyDescent="0.3">
      <c r="A899" s="45">
        <v>44797</v>
      </c>
      <c r="B899" s="47">
        <v>30.75</v>
      </c>
      <c r="C899" s="46">
        <v>30.75</v>
      </c>
      <c r="D899" s="46">
        <v>30.9</v>
      </c>
      <c r="E899" s="46">
        <v>30.7</v>
      </c>
      <c r="F899" s="46">
        <v>1099617</v>
      </c>
      <c r="G899" s="48">
        <v>1.6000000000000001E-3</v>
      </c>
    </row>
    <row r="900" spans="1:7" x14ac:dyDescent="0.3">
      <c r="A900" s="45">
        <v>44796</v>
      </c>
      <c r="B900" s="47">
        <v>30.7</v>
      </c>
      <c r="C900" s="46">
        <v>30.7</v>
      </c>
      <c r="D900" s="46">
        <v>30.85</v>
      </c>
      <c r="E900" s="46">
        <v>30.55</v>
      </c>
      <c r="F900" s="46">
        <v>1363705</v>
      </c>
      <c r="G900" s="48">
        <v>-6.4999999999999997E-3</v>
      </c>
    </row>
    <row r="901" spans="1:7" x14ac:dyDescent="0.3">
      <c r="A901" s="45">
        <v>44795</v>
      </c>
      <c r="B901" s="47">
        <v>30.9</v>
      </c>
      <c r="C901" s="46">
        <v>31.2</v>
      </c>
      <c r="D901" s="46">
        <v>31.2</v>
      </c>
      <c r="E901" s="46">
        <v>30.8</v>
      </c>
      <c r="F901" s="46">
        <v>1451765</v>
      </c>
      <c r="G901" s="48">
        <v>-8.0000000000000002E-3</v>
      </c>
    </row>
    <row r="902" spans="1:7" x14ac:dyDescent="0.3">
      <c r="A902" s="45">
        <v>44792</v>
      </c>
      <c r="B902" s="47">
        <v>31.15</v>
      </c>
      <c r="C902" s="46">
        <v>31.3</v>
      </c>
      <c r="D902" s="46">
        <v>31.6</v>
      </c>
      <c r="E902" s="46">
        <v>31.1</v>
      </c>
      <c r="F902" s="46">
        <v>2359422</v>
      </c>
      <c r="G902" s="48">
        <v>-1.6000000000000001E-3</v>
      </c>
    </row>
    <row r="903" spans="1:7" x14ac:dyDescent="0.3">
      <c r="A903" s="45">
        <v>44791</v>
      </c>
      <c r="B903" s="47">
        <v>31.2</v>
      </c>
      <c r="C903" s="46">
        <v>31.25</v>
      </c>
      <c r="D903" s="46">
        <v>31.45</v>
      </c>
      <c r="E903" s="46">
        <v>31</v>
      </c>
      <c r="F903" s="46">
        <v>1710594</v>
      </c>
      <c r="G903" s="48">
        <v>0</v>
      </c>
    </row>
    <row r="904" spans="1:7" x14ac:dyDescent="0.3">
      <c r="A904" s="45">
        <v>44790</v>
      </c>
      <c r="B904" s="47">
        <v>31.2</v>
      </c>
      <c r="C904" s="46">
        <v>31.15</v>
      </c>
      <c r="D904" s="46">
        <v>31.25</v>
      </c>
      <c r="E904" s="46">
        <v>31.05</v>
      </c>
      <c r="F904" s="46">
        <v>1508868</v>
      </c>
      <c r="G904" s="48">
        <v>6.4999999999999997E-3</v>
      </c>
    </row>
    <row r="905" spans="1:7" x14ac:dyDescent="0.3">
      <c r="A905" s="45">
        <v>44789</v>
      </c>
      <c r="B905" s="47">
        <v>31</v>
      </c>
      <c r="C905" s="46">
        <v>31.05</v>
      </c>
      <c r="D905" s="46">
        <v>31.15</v>
      </c>
      <c r="E905" s="46">
        <v>30.95</v>
      </c>
      <c r="F905" s="46">
        <v>1458420</v>
      </c>
      <c r="G905" s="48">
        <v>1.6000000000000001E-3</v>
      </c>
    </row>
    <row r="906" spans="1:7" x14ac:dyDescent="0.3">
      <c r="A906" s="45">
        <v>44785</v>
      </c>
      <c r="B906" s="47">
        <v>30.95</v>
      </c>
      <c r="C906" s="46">
        <v>30.95</v>
      </c>
      <c r="D906" s="46">
        <v>31.1</v>
      </c>
      <c r="E906" s="46">
        <v>30.9</v>
      </c>
      <c r="F906" s="46">
        <v>1771097</v>
      </c>
      <c r="G906" s="48">
        <v>-1.6000000000000001E-3</v>
      </c>
    </row>
    <row r="907" spans="1:7" x14ac:dyDescent="0.3">
      <c r="A907" s="45">
        <v>44784</v>
      </c>
      <c r="B907" s="47">
        <v>31</v>
      </c>
      <c r="C907" s="46">
        <v>31.55</v>
      </c>
      <c r="D907" s="46">
        <v>31.75</v>
      </c>
      <c r="E907" s="46">
        <v>30.85</v>
      </c>
      <c r="F907" s="46">
        <v>3477682</v>
      </c>
      <c r="G907" s="48">
        <v>-6.4000000000000003E-3</v>
      </c>
    </row>
    <row r="908" spans="1:7" x14ac:dyDescent="0.3">
      <c r="A908" s="45">
        <v>44783</v>
      </c>
      <c r="B908" s="47">
        <v>31.2</v>
      </c>
      <c r="C908" s="46">
        <v>31.3</v>
      </c>
      <c r="D908" s="46">
        <v>31.4</v>
      </c>
      <c r="E908" s="46">
        <v>31.1</v>
      </c>
      <c r="F908" s="46">
        <v>1332591</v>
      </c>
      <c r="G908" s="48">
        <v>3.2000000000000002E-3</v>
      </c>
    </row>
    <row r="909" spans="1:7" x14ac:dyDescent="0.3">
      <c r="A909" s="45">
        <v>44781</v>
      </c>
      <c r="B909" s="47">
        <v>31.1</v>
      </c>
      <c r="C909" s="46">
        <v>31.15</v>
      </c>
      <c r="D909" s="46">
        <v>31.3</v>
      </c>
      <c r="E909" s="46">
        <v>30.9</v>
      </c>
      <c r="F909" s="46">
        <v>2191796</v>
      </c>
      <c r="G909" s="48">
        <v>4.7999999999999996E-3</v>
      </c>
    </row>
    <row r="910" spans="1:7" x14ac:dyDescent="0.3">
      <c r="A910" s="45">
        <v>44778</v>
      </c>
      <c r="B910" s="47">
        <v>30.95</v>
      </c>
      <c r="C910" s="46">
        <v>31</v>
      </c>
      <c r="D910" s="46">
        <v>31.25</v>
      </c>
      <c r="E910" s="46">
        <v>30.85</v>
      </c>
      <c r="F910" s="46">
        <v>1769505</v>
      </c>
      <c r="G910" s="48">
        <v>0</v>
      </c>
    </row>
    <row r="911" spans="1:7" x14ac:dyDescent="0.3">
      <c r="A911" s="45">
        <v>44777</v>
      </c>
      <c r="B911" s="47">
        <v>30.95</v>
      </c>
      <c r="C911" s="46">
        <v>31.2</v>
      </c>
      <c r="D911" s="46">
        <v>31.5</v>
      </c>
      <c r="E911" s="46">
        <v>30.9</v>
      </c>
      <c r="F911" s="46">
        <v>2218873</v>
      </c>
      <c r="G911" s="48">
        <v>-1.6000000000000001E-3</v>
      </c>
    </row>
    <row r="912" spans="1:7" x14ac:dyDescent="0.3">
      <c r="A912" s="45">
        <v>44776</v>
      </c>
      <c r="B912" s="47">
        <v>31</v>
      </c>
      <c r="C912" s="46">
        <v>31</v>
      </c>
      <c r="D912" s="46">
        <v>31.45</v>
      </c>
      <c r="E912" s="46">
        <v>30.9</v>
      </c>
      <c r="F912" s="46">
        <v>2400261</v>
      </c>
      <c r="G912" s="48">
        <v>0</v>
      </c>
    </row>
    <row r="913" spans="1:7" x14ac:dyDescent="0.3">
      <c r="A913" s="45">
        <v>44775</v>
      </c>
      <c r="B913" s="47">
        <v>31</v>
      </c>
      <c r="C913" s="46">
        <v>31.2</v>
      </c>
      <c r="D913" s="46">
        <v>31.5</v>
      </c>
      <c r="E913" s="46">
        <v>30.85</v>
      </c>
      <c r="F913" s="46">
        <v>3214085</v>
      </c>
      <c r="G913" s="48">
        <v>-3.2000000000000002E-3</v>
      </c>
    </row>
    <row r="914" spans="1:7" x14ac:dyDescent="0.3">
      <c r="A914" s="45">
        <v>44774</v>
      </c>
      <c r="B914" s="47">
        <v>31.1</v>
      </c>
      <c r="C914" s="46">
        <v>31.1</v>
      </c>
      <c r="D914" s="46">
        <v>31.95</v>
      </c>
      <c r="E914" s="46">
        <v>31</v>
      </c>
      <c r="F914" s="46">
        <v>4079919</v>
      </c>
      <c r="G914" s="48">
        <v>4.7999999999999996E-3</v>
      </c>
    </row>
    <row r="915" spans="1:7" x14ac:dyDescent="0.3">
      <c r="A915" s="45">
        <v>44771</v>
      </c>
      <c r="B915" s="47">
        <v>30.95</v>
      </c>
      <c r="C915" s="46">
        <v>31.05</v>
      </c>
      <c r="D915" s="46">
        <v>31.4</v>
      </c>
      <c r="E915" s="46">
        <v>30.9</v>
      </c>
      <c r="F915" s="46">
        <v>1388156</v>
      </c>
      <c r="G915" s="48">
        <v>0</v>
      </c>
    </row>
    <row r="916" spans="1:7" x14ac:dyDescent="0.3">
      <c r="A916" s="45">
        <v>44770</v>
      </c>
      <c r="B916" s="47">
        <v>30.95</v>
      </c>
      <c r="C916" s="46">
        <v>31.15</v>
      </c>
      <c r="D916" s="46">
        <v>31.2</v>
      </c>
      <c r="E916" s="46">
        <v>30.9</v>
      </c>
      <c r="F916" s="46">
        <v>956274</v>
      </c>
      <c r="G916" s="48">
        <v>-1.6000000000000001E-3</v>
      </c>
    </row>
    <row r="917" spans="1:7" x14ac:dyDescent="0.3">
      <c r="A917" s="45">
        <v>44769</v>
      </c>
      <c r="B917" s="47">
        <v>31</v>
      </c>
      <c r="C917" s="46">
        <v>30.7</v>
      </c>
      <c r="D917" s="46">
        <v>31.15</v>
      </c>
      <c r="E917" s="46">
        <v>30.65</v>
      </c>
      <c r="F917" s="46">
        <v>1054046</v>
      </c>
      <c r="G917" s="48">
        <v>6.4999999999999997E-3</v>
      </c>
    </row>
    <row r="918" spans="1:7" x14ac:dyDescent="0.3">
      <c r="A918" s="45">
        <v>44768</v>
      </c>
      <c r="B918" s="47">
        <v>30.8</v>
      </c>
      <c r="C918" s="46">
        <v>30.9</v>
      </c>
      <c r="D918" s="46">
        <v>31</v>
      </c>
      <c r="E918" s="46">
        <v>30.65</v>
      </c>
      <c r="F918" s="46">
        <v>576358</v>
      </c>
      <c r="G918" s="48">
        <v>-1.6000000000000001E-3</v>
      </c>
    </row>
    <row r="919" spans="1:7" x14ac:dyDescent="0.3">
      <c r="A919" s="45">
        <v>44767</v>
      </c>
      <c r="B919" s="47">
        <v>30.85</v>
      </c>
      <c r="C919" s="46">
        <v>31.1</v>
      </c>
      <c r="D919" s="46">
        <v>31.1</v>
      </c>
      <c r="E919" s="46">
        <v>30.75</v>
      </c>
      <c r="F919" s="46">
        <v>606923</v>
      </c>
      <c r="G919" s="48">
        <v>-3.2000000000000002E-3</v>
      </c>
    </row>
    <row r="920" spans="1:7" x14ac:dyDescent="0.3">
      <c r="A920" s="45">
        <v>44764</v>
      </c>
      <c r="B920" s="47">
        <v>30.95</v>
      </c>
      <c r="C920" s="46">
        <v>31.1</v>
      </c>
      <c r="D920" s="46">
        <v>31.4</v>
      </c>
      <c r="E920" s="46">
        <v>30.9</v>
      </c>
      <c r="F920" s="46">
        <v>1544044</v>
      </c>
      <c r="G920" s="48">
        <v>1.6000000000000001E-3</v>
      </c>
    </row>
    <row r="921" spans="1:7" x14ac:dyDescent="0.3">
      <c r="A921" s="45">
        <v>44763</v>
      </c>
      <c r="B921" s="47">
        <v>30.9</v>
      </c>
      <c r="C921" s="46">
        <v>30.7</v>
      </c>
      <c r="D921" s="46">
        <v>31.05</v>
      </c>
      <c r="E921" s="46">
        <v>30.55</v>
      </c>
      <c r="F921" s="46">
        <v>869370</v>
      </c>
      <c r="G921" s="48">
        <v>8.2000000000000007E-3</v>
      </c>
    </row>
    <row r="922" spans="1:7" x14ac:dyDescent="0.3">
      <c r="A922" s="45">
        <v>44762</v>
      </c>
      <c r="B922" s="47">
        <v>30.65</v>
      </c>
      <c r="C922" s="46">
        <v>31.2</v>
      </c>
      <c r="D922" s="46">
        <v>31.85</v>
      </c>
      <c r="E922" s="46">
        <v>30.45</v>
      </c>
      <c r="F922" s="46">
        <v>2787359</v>
      </c>
      <c r="G922" s="48">
        <v>-8.0999999999999996E-3</v>
      </c>
    </row>
    <row r="923" spans="1:7" x14ac:dyDescent="0.3">
      <c r="A923" s="45">
        <v>44761</v>
      </c>
      <c r="B923" s="47">
        <v>30.9</v>
      </c>
      <c r="C923" s="46">
        <v>30.9</v>
      </c>
      <c r="D923" s="46">
        <v>31.2</v>
      </c>
      <c r="E923" s="46">
        <v>30.75</v>
      </c>
      <c r="F923" s="46">
        <v>661213</v>
      </c>
      <c r="G923" s="48">
        <v>-1.6000000000000001E-3</v>
      </c>
    </row>
    <row r="924" spans="1:7" x14ac:dyDescent="0.3">
      <c r="A924" s="45">
        <v>44760</v>
      </c>
      <c r="B924" s="47">
        <v>30.95</v>
      </c>
      <c r="C924" s="46">
        <v>30.5</v>
      </c>
      <c r="D924" s="46">
        <v>31.2</v>
      </c>
      <c r="E924" s="46">
        <v>30.5</v>
      </c>
      <c r="F924" s="46">
        <v>963681</v>
      </c>
      <c r="G924" s="48">
        <v>1.4800000000000001E-2</v>
      </c>
    </row>
    <row r="925" spans="1:7" x14ac:dyDescent="0.3">
      <c r="A925" s="45">
        <v>44757</v>
      </c>
      <c r="B925" s="47">
        <v>30.5</v>
      </c>
      <c r="C925" s="46">
        <v>30.8</v>
      </c>
      <c r="D925" s="46">
        <v>30.9</v>
      </c>
      <c r="E925" s="46">
        <v>30.25</v>
      </c>
      <c r="F925" s="46">
        <v>788658</v>
      </c>
      <c r="G925" s="48">
        <v>-6.4999999999999997E-3</v>
      </c>
    </row>
    <row r="926" spans="1:7" x14ac:dyDescent="0.3">
      <c r="A926" s="45">
        <v>44756</v>
      </c>
      <c r="B926" s="47">
        <v>30.7</v>
      </c>
      <c r="C926" s="46">
        <v>31.1</v>
      </c>
      <c r="D926" s="46">
        <v>31.25</v>
      </c>
      <c r="E926" s="46">
        <v>30.6</v>
      </c>
      <c r="F926" s="46">
        <v>639863</v>
      </c>
      <c r="G926" s="48">
        <v>-8.0999999999999996E-3</v>
      </c>
    </row>
    <row r="927" spans="1:7" x14ac:dyDescent="0.3">
      <c r="A927" s="45">
        <v>44755</v>
      </c>
      <c r="B927" s="47">
        <v>30.95</v>
      </c>
      <c r="C927" s="46">
        <v>31.85</v>
      </c>
      <c r="D927" s="46">
        <v>31.95</v>
      </c>
      <c r="E927" s="46">
        <v>30.85</v>
      </c>
      <c r="F927" s="46">
        <v>1319761</v>
      </c>
      <c r="G927" s="48">
        <v>-1.9E-2</v>
      </c>
    </row>
    <row r="928" spans="1:7" x14ac:dyDescent="0.3">
      <c r="A928" s="45">
        <v>44754</v>
      </c>
      <c r="B928" s="47">
        <v>31.55</v>
      </c>
      <c r="C928" s="46">
        <v>31</v>
      </c>
      <c r="D928" s="46">
        <v>32.35</v>
      </c>
      <c r="E928" s="46">
        <v>30.85</v>
      </c>
      <c r="F928" s="46">
        <v>2837135</v>
      </c>
      <c r="G928" s="48">
        <v>1.77E-2</v>
      </c>
    </row>
    <row r="929" spans="1:7" x14ac:dyDescent="0.3">
      <c r="A929" s="45">
        <v>44753</v>
      </c>
      <c r="B929" s="47">
        <v>31</v>
      </c>
      <c r="C929" s="46">
        <v>31</v>
      </c>
      <c r="D929" s="46">
        <v>31.15</v>
      </c>
      <c r="E929" s="46">
        <v>30.8</v>
      </c>
      <c r="F929" s="46">
        <v>998263</v>
      </c>
      <c r="G929" s="48">
        <v>3.2000000000000002E-3</v>
      </c>
    </row>
    <row r="930" spans="1:7" x14ac:dyDescent="0.3">
      <c r="A930" s="45">
        <v>44750</v>
      </c>
      <c r="B930" s="47">
        <v>30.9</v>
      </c>
      <c r="C930" s="46">
        <v>30.7</v>
      </c>
      <c r="D930" s="46">
        <v>31.1</v>
      </c>
      <c r="E930" s="46">
        <v>30.6</v>
      </c>
      <c r="F930" s="46">
        <v>1339884</v>
      </c>
      <c r="G930" s="48">
        <v>9.7999999999999997E-3</v>
      </c>
    </row>
    <row r="931" spans="1:7" x14ac:dyDescent="0.3">
      <c r="A931" s="45">
        <v>44749</v>
      </c>
      <c r="B931" s="47">
        <v>30.6</v>
      </c>
      <c r="C931" s="46">
        <v>30.45</v>
      </c>
      <c r="D931" s="46">
        <v>30.75</v>
      </c>
      <c r="E931" s="46">
        <v>30.4</v>
      </c>
      <c r="F931" s="46">
        <v>1009691</v>
      </c>
      <c r="G931" s="48">
        <v>6.6E-3</v>
      </c>
    </row>
    <row r="932" spans="1:7" x14ac:dyDescent="0.3">
      <c r="A932" s="45">
        <v>44748</v>
      </c>
      <c r="B932" s="47">
        <v>30.4</v>
      </c>
      <c r="C932" s="46">
        <v>30.3</v>
      </c>
      <c r="D932" s="46">
        <v>30.5</v>
      </c>
      <c r="E932" s="46">
        <v>30</v>
      </c>
      <c r="F932" s="46">
        <v>737910</v>
      </c>
      <c r="G932" s="48">
        <v>5.0000000000000001E-3</v>
      </c>
    </row>
    <row r="933" spans="1:7" x14ac:dyDescent="0.3">
      <c r="A933" s="45">
        <v>44747</v>
      </c>
      <c r="B933" s="47">
        <v>30.25</v>
      </c>
      <c r="C933" s="46">
        <v>30.35</v>
      </c>
      <c r="D933" s="46">
        <v>30.6</v>
      </c>
      <c r="E933" s="46">
        <v>30</v>
      </c>
      <c r="F933" s="46">
        <v>712911</v>
      </c>
      <c r="G933" s="48">
        <v>0</v>
      </c>
    </row>
    <row r="934" spans="1:7" x14ac:dyDescent="0.3">
      <c r="A934" s="45">
        <v>44746</v>
      </c>
      <c r="B934" s="47">
        <v>30.25</v>
      </c>
      <c r="C934" s="46">
        <v>30.2</v>
      </c>
      <c r="D934" s="46">
        <v>30.35</v>
      </c>
      <c r="E934" s="46">
        <v>29.95</v>
      </c>
      <c r="F934" s="46">
        <v>725497</v>
      </c>
      <c r="G934" s="48">
        <v>8.3000000000000001E-3</v>
      </c>
    </row>
    <row r="935" spans="1:7" x14ac:dyDescent="0.3">
      <c r="A935" s="45">
        <v>44743</v>
      </c>
      <c r="B935" s="47">
        <v>30</v>
      </c>
      <c r="C935" s="46">
        <v>30.1</v>
      </c>
      <c r="D935" s="46">
        <v>30.25</v>
      </c>
      <c r="E935" s="46">
        <v>29.8</v>
      </c>
      <c r="F935" s="46">
        <v>763473</v>
      </c>
      <c r="G935" s="48">
        <v>0</v>
      </c>
    </row>
    <row r="936" spans="1:7" x14ac:dyDescent="0.3">
      <c r="A936" s="45">
        <v>44742</v>
      </c>
      <c r="B936" s="47">
        <v>30</v>
      </c>
      <c r="C936" s="46">
        <v>30.1</v>
      </c>
      <c r="D936" s="46">
        <v>30.3</v>
      </c>
      <c r="E936" s="46">
        <v>29.9</v>
      </c>
      <c r="F936" s="46">
        <v>565456</v>
      </c>
      <c r="G936" s="48">
        <v>-3.3E-3</v>
      </c>
    </row>
    <row r="937" spans="1:7" x14ac:dyDescent="0.3">
      <c r="A937" s="45">
        <v>44741</v>
      </c>
      <c r="B937" s="47">
        <v>30.1</v>
      </c>
      <c r="C937" s="46">
        <v>30.2</v>
      </c>
      <c r="D937" s="46">
        <v>30.35</v>
      </c>
      <c r="E937" s="46">
        <v>30</v>
      </c>
      <c r="F937" s="46">
        <v>698214</v>
      </c>
      <c r="G937" s="48">
        <v>-9.9000000000000008E-3</v>
      </c>
    </row>
    <row r="938" spans="1:7" x14ac:dyDescent="0.3">
      <c r="A938" s="45">
        <v>44740</v>
      </c>
      <c r="B938" s="47">
        <v>30.4</v>
      </c>
      <c r="C938" s="46">
        <v>30.5</v>
      </c>
      <c r="D938" s="46">
        <v>30.5</v>
      </c>
      <c r="E938" s="46">
        <v>30.25</v>
      </c>
      <c r="F938" s="46">
        <v>471283</v>
      </c>
      <c r="G938" s="48">
        <v>-1.6000000000000001E-3</v>
      </c>
    </row>
    <row r="939" spans="1:7" x14ac:dyDescent="0.3">
      <c r="A939" s="45">
        <v>44739</v>
      </c>
      <c r="B939" s="47">
        <v>30.45</v>
      </c>
      <c r="C939" s="46">
        <v>30.55</v>
      </c>
      <c r="D939" s="46">
        <v>30.65</v>
      </c>
      <c r="E939" s="46">
        <v>30.35</v>
      </c>
      <c r="F939" s="46">
        <v>894930</v>
      </c>
      <c r="G939" s="48">
        <v>8.3000000000000001E-3</v>
      </c>
    </row>
    <row r="940" spans="1:7" x14ac:dyDescent="0.3">
      <c r="A940" s="45">
        <v>44736</v>
      </c>
      <c r="B940" s="47">
        <v>30.2</v>
      </c>
      <c r="C940" s="46">
        <v>30.55</v>
      </c>
      <c r="D940" s="46">
        <v>30.55</v>
      </c>
      <c r="E940" s="46">
        <v>30.1</v>
      </c>
      <c r="F940" s="46">
        <v>730577</v>
      </c>
      <c r="G940" s="48">
        <v>3.3E-3</v>
      </c>
    </row>
    <row r="941" spans="1:7" x14ac:dyDescent="0.3">
      <c r="A941" s="45">
        <v>44735</v>
      </c>
      <c r="B941" s="47">
        <v>30.1</v>
      </c>
      <c r="C941" s="46">
        <v>30.45</v>
      </c>
      <c r="D941" s="46">
        <v>30.7</v>
      </c>
      <c r="E941" s="46">
        <v>29.9</v>
      </c>
      <c r="F941" s="46">
        <v>921762</v>
      </c>
      <c r="G941" s="48">
        <v>0</v>
      </c>
    </row>
    <row r="942" spans="1:7" x14ac:dyDescent="0.3">
      <c r="A942" s="45">
        <v>44734</v>
      </c>
      <c r="B942" s="47">
        <v>30.1</v>
      </c>
      <c r="C942" s="46">
        <v>30.15</v>
      </c>
      <c r="D942" s="46">
        <v>30.25</v>
      </c>
      <c r="E942" s="46">
        <v>29.55</v>
      </c>
      <c r="F942" s="46">
        <v>1065904</v>
      </c>
      <c r="G942" s="48">
        <v>1.6999999999999999E-3</v>
      </c>
    </row>
    <row r="943" spans="1:7" x14ac:dyDescent="0.3">
      <c r="A943" s="45">
        <v>44733</v>
      </c>
      <c r="B943" s="47">
        <v>30.05</v>
      </c>
      <c r="C943" s="46">
        <v>29.05</v>
      </c>
      <c r="D943" s="46">
        <v>30.2</v>
      </c>
      <c r="E943" s="46">
        <v>29.05</v>
      </c>
      <c r="F943" s="46">
        <v>933469</v>
      </c>
      <c r="G943" s="48">
        <v>2.7400000000000001E-2</v>
      </c>
    </row>
    <row r="944" spans="1:7" x14ac:dyDescent="0.3">
      <c r="A944" s="45">
        <v>44732</v>
      </c>
      <c r="B944" s="47">
        <v>29.25</v>
      </c>
      <c r="C944" s="46">
        <v>30</v>
      </c>
      <c r="D944" s="46">
        <v>30.2</v>
      </c>
      <c r="E944" s="46">
        <v>29.05</v>
      </c>
      <c r="F944" s="46">
        <v>1486357</v>
      </c>
      <c r="G944" s="48">
        <v>-3.15E-2</v>
      </c>
    </row>
    <row r="945" spans="1:7" x14ac:dyDescent="0.3">
      <c r="A945" s="45">
        <v>44729</v>
      </c>
      <c r="B945" s="47">
        <v>30.2</v>
      </c>
      <c r="C945" s="46">
        <v>29.95</v>
      </c>
      <c r="D945" s="46">
        <v>30.5</v>
      </c>
      <c r="E945" s="46">
        <v>29.9</v>
      </c>
      <c r="F945" s="46">
        <v>1243757</v>
      </c>
      <c r="G945" s="48">
        <v>3.3E-3</v>
      </c>
    </row>
    <row r="946" spans="1:7" x14ac:dyDescent="0.3">
      <c r="A946" s="45">
        <v>44728</v>
      </c>
      <c r="B946" s="47">
        <v>30.1</v>
      </c>
      <c r="C946" s="46">
        <v>31.1</v>
      </c>
      <c r="D946" s="46">
        <v>31.2</v>
      </c>
      <c r="E946" s="46">
        <v>30</v>
      </c>
      <c r="F946" s="46">
        <v>1341027</v>
      </c>
      <c r="G946" s="48">
        <v>-1.7899999999999999E-2</v>
      </c>
    </row>
    <row r="947" spans="1:7" x14ac:dyDescent="0.3">
      <c r="A947" s="45">
        <v>44727</v>
      </c>
      <c r="B947" s="47">
        <v>30.65</v>
      </c>
      <c r="C947" s="46">
        <v>31.05</v>
      </c>
      <c r="D947" s="46">
        <v>31.1</v>
      </c>
      <c r="E947" s="46">
        <v>30.55</v>
      </c>
      <c r="F947" s="46">
        <v>945011</v>
      </c>
      <c r="G947" s="48">
        <v>-6.4999999999999997E-3</v>
      </c>
    </row>
    <row r="948" spans="1:7" x14ac:dyDescent="0.3">
      <c r="A948" s="45">
        <v>44726</v>
      </c>
      <c r="B948" s="47">
        <v>30.85</v>
      </c>
      <c r="C948" s="46">
        <v>30.6</v>
      </c>
      <c r="D948" s="46">
        <v>31.05</v>
      </c>
      <c r="E948" s="46">
        <v>30.6</v>
      </c>
      <c r="F948" s="46">
        <v>869010</v>
      </c>
      <c r="G948" s="48">
        <v>9.7999999999999997E-3</v>
      </c>
    </row>
    <row r="949" spans="1:7" x14ac:dyDescent="0.3">
      <c r="A949" s="45">
        <v>44725</v>
      </c>
      <c r="B949" s="47">
        <v>30.55</v>
      </c>
      <c r="C949" s="46">
        <v>31.5</v>
      </c>
      <c r="D949" s="46">
        <v>31.5</v>
      </c>
      <c r="E949" s="46">
        <v>30.3</v>
      </c>
      <c r="F949" s="46">
        <v>2299088</v>
      </c>
      <c r="G949" s="48">
        <v>-4.53E-2</v>
      </c>
    </row>
    <row r="950" spans="1:7" x14ac:dyDescent="0.3">
      <c r="A950" s="45">
        <v>44722</v>
      </c>
      <c r="B950" s="47">
        <v>32</v>
      </c>
      <c r="C950" s="46">
        <v>31.5</v>
      </c>
      <c r="D950" s="46">
        <v>32.200000000000003</v>
      </c>
      <c r="E950" s="46">
        <v>31.45</v>
      </c>
      <c r="F950" s="46">
        <v>876353</v>
      </c>
      <c r="G950" s="48">
        <v>7.9000000000000008E-3</v>
      </c>
    </row>
    <row r="951" spans="1:7" x14ac:dyDescent="0.3">
      <c r="A951" s="45">
        <v>44721</v>
      </c>
      <c r="B951" s="47">
        <v>31.75</v>
      </c>
      <c r="C951" s="46">
        <v>32.299999999999997</v>
      </c>
      <c r="D951" s="46">
        <v>32.299999999999997</v>
      </c>
      <c r="E951" s="46">
        <v>31.6</v>
      </c>
      <c r="F951" s="46">
        <v>1557589</v>
      </c>
      <c r="G951" s="48">
        <v>-4.7000000000000002E-3</v>
      </c>
    </row>
    <row r="952" spans="1:7" x14ac:dyDescent="0.3">
      <c r="A952" s="45">
        <v>44720</v>
      </c>
      <c r="B952" s="47">
        <v>31.9</v>
      </c>
      <c r="C952" s="46">
        <v>32.25</v>
      </c>
      <c r="D952" s="46">
        <v>32.35</v>
      </c>
      <c r="E952" s="46">
        <v>31.85</v>
      </c>
      <c r="F952" s="46">
        <v>1061046</v>
      </c>
      <c r="G952" s="48">
        <v>-1.09E-2</v>
      </c>
    </row>
    <row r="953" spans="1:7" x14ac:dyDescent="0.3">
      <c r="A953" s="45">
        <v>44719</v>
      </c>
      <c r="B953" s="47">
        <v>32.25</v>
      </c>
      <c r="C953" s="46">
        <v>32.35</v>
      </c>
      <c r="D953" s="46">
        <v>32.75</v>
      </c>
      <c r="E953" s="46">
        <v>32.1</v>
      </c>
      <c r="F953" s="46">
        <v>744480</v>
      </c>
      <c r="G953" s="48">
        <v>-1.5E-3</v>
      </c>
    </row>
    <row r="954" spans="1:7" x14ac:dyDescent="0.3">
      <c r="A954" s="45">
        <v>44718</v>
      </c>
      <c r="B954" s="47">
        <v>32.299999999999997</v>
      </c>
      <c r="C954" s="46">
        <v>32.5</v>
      </c>
      <c r="D954" s="46">
        <v>32.700000000000003</v>
      </c>
      <c r="E954" s="46">
        <v>32</v>
      </c>
      <c r="F954" s="46">
        <v>864498</v>
      </c>
      <c r="G954" s="48">
        <v>-9.1999999999999998E-3</v>
      </c>
    </row>
    <row r="955" spans="1:7" x14ac:dyDescent="0.3">
      <c r="A955" s="45">
        <v>44715</v>
      </c>
      <c r="B955" s="47">
        <v>32.6</v>
      </c>
      <c r="C955" s="46">
        <v>33.5</v>
      </c>
      <c r="D955" s="46">
        <v>33.549999999999997</v>
      </c>
      <c r="E955" s="46">
        <v>32.5</v>
      </c>
      <c r="F955" s="46">
        <v>1305279</v>
      </c>
      <c r="G955" s="48">
        <v>-1.95E-2</v>
      </c>
    </row>
    <row r="956" spans="1:7" x14ac:dyDescent="0.3">
      <c r="A956" s="45">
        <v>44714</v>
      </c>
      <c r="B956" s="47">
        <v>33.25</v>
      </c>
      <c r="C956" s="46">
        <v>33.35</v>
      </c>
      <c r="D956" s="46">
        <v>33.700000000000003</v>
      </c>
      <c r="E956" s="46">
        <v>33.1</v>
      </c>
      <c r="F956" s="46">
        <v>1612656</v>
      </c>
      <c r="G956" s="48">
        <v>-4.4999999999999997E-3</v>
      </c>
    </row>
    <row r="957" spans="1:7" x14ac:dyDescent="0.3">
      <c r="A957" s="45">
        <v>44713</v>
      </c>
      <c r="B957" s="47">
        <v>33.4</v>
      </c>
      <c r="C957" s="46">
        <v>33.450000000000003</v>
      </c>
      <c r="D957" s="46">
        <v>34</v>
      </c>
      <c r="E957" s="46">
        <v>33.15</v>
      </c>
      <c r="F957" s="46">
        <v>5485713</v>
      </c>
      <c r="G957" s="48">
        <v>3.09E-2</v>
      </c>
    </row>
    <row r="958" spans="1:7" x14ac:dyDescent="0.3">
      <c r="A958" s="45">
        <v>44712</v>
      </c>
      <c r="B958" s="47">
        <v>32.4</v>
      </c>
      <c r="C958" s="46">
        <v>33</v>
      </c>
      <c r="D958" s="46">
        <v>33</v>
      </c>
      <c r="E958" s="46">
        <v>32.1</v>
      </c>
      <c r="F958" s="46">
        <v>2049103</v>
      </c>
      <c r="G958" s="48">
        <v>1.5E-3</v>
      </c>
    </row>
    <row r="959" spans="1:7" x14ac:dyDescent="0.3">
      <c r="A959" s="45">
        <v>44711</v>
      </c>
      <c r="B959" s="47">
        <v>32.35</v>
      </c>
      <c r="C959" s="46">
        <v>32</v>
      </c>
      <c r="D959" s="46">
        <v>32.5</v>
      </c>
      <c r="E959" s="46">
        <v>31.95</v>
      </c>
      <c r="F959" s="46">
        <v>1191312</v>
      </c>
      <c r="G959" s="48">
        <v>2.5399999999999999E-2</v>
      </c>
    </row>
    <row r="960" spans="1:7" x14ac:dyDescent="0.3">
      <c r="A960" s="45">
        <v>44708</v>
      </c>
      <c r="B960" s="47">
        <v>31.55</v>
      </c>
      <c r="C960" s="46">
        <v>31.15</v>
      </c>
      <c r="D960" s="46">
        <v>31.6</v>
      </c>
      <c r="E960" s="46">
        <v>31.1</v>
      </c>
      <c r="F960" s="46">
        <v>795360</v>
      </c>
      <c r="G960" s="48">
        <v>1.4500000000000001E-2</v>
      </c>
    </row>
    <row r="961" spans="1:7" x14ac:dyDescent="0.3">
      <c r="A961" s="45">
        <v>44707</v>
      </c>
      <c r="B961" s="47">
        <v>31.1</v>
      </c>
      <c r="C961" s="46">
        <v>31.05</v>
      </c>
      <c r="D961" s="46">
        <v>31.35</v>
      </c>
      <c r="E961" s="46">
        <v>30.5</v>
      </c>
      <c r="F961" s="46">
        <v>1062196</v>
      </c>
      <c r="G961" s="48">
        <v>6.4999999999999997E-3</v>
      </c>
    </row>
    <row r="962" spans="1:7" x14ac:dyDescent="0.3">
      <c r="A962" s="45">
        <v>44706</v>
      </c>
      <c r="B962" s="47">
        <v>30.9</v>
      </c>
      <c r="C962" s="46">
        <v>31.5</v>
      </c>
      <c r="D962" s="46">
        <v>31.6</v>
      </c>
      <c r="E962" s="46">
        <v>30.8</v>
      </c>
      <c r="F962" s="46">
        <v>995183</v>
      </c>
      <c r="G962" s="48">
        <v>-1.5900000000000001E-2</v>
      </c>
    </row>
    <row r="963" spans="1:7" x14ac:dyDescent="0.3">
      <c r="A963" s="45">
        <v>44705</v>
      </c>
      <c r="B963" s="47">
        <v>31.4</v>
      </c>
      <c r="C963" s="46">
        <v>31.6</v>
      </c>
      <c r="D963" s="46">
        <v>31.8</v>
      </c>
      <c r="E963" s="46">
        <v>31.25</v>
      </c>
      <c r="F963" s="46">
        <v>762885</v>
      </c>
      <c r="G963" s="48">
        <v>-6.3E-3</v>
      </c>
    </row>
    <row r="964" spans="1:7" x14ac:dyDescent="0.3">
      <c r="A964" s="45">
        <v>44704</v>
      </c>
      <c r="B964" s="47">
        <v>31.6</v>
      </c>
      <c r="C964" s="46">
        <v>32.200000000000003</v>
      </c>
      <c r="D964" s="46">
        <v>32.4</v>
      </c>
      <c r="E964" s="46">
        <v>31.45</v>
      </c>
      <c r="F964" s="46">
        <v>1194793</v>
      </c>
      <c r="G964" s="48">
        <v>-7.7999999999999996E-3</v>
      </c>
    </row>
    <row r="965" spans="1:7" x14ac:dyDescent="0.3">
      <c r="A965" s="45">
        <v>44701</v>
      </c>
      <c r="B965" s="47">
        <v>31.85</v>
      </c>
      <c r="C965" s="46">
        <v>31.9</v>
      </c>
      <c r="D965" s="46">
        <v>32.1</v>
      </c>
      <c r="E965" s="46">
        <v>31.6</v>
      </c>
      <c r="F965" s="46">
        <v>777161</v>
      </c>
      <c r="G965" s="48">
        <v>1.43E-2</v>
      </c>
    </row>
    <row r="966" spans="1:7" x14ac:dyDescent="0.3">
      <c r="A966" s="45">
        <v>44700</v>
      </c>
      <c r="B966" s="47">
        <v>31.4</v>
      </c>
      <c r="C966" s="46">
        <v>31.6</v>
      </c>
      <c r="D966" s="46">
        <v>32</v>
      </c>
      <c r="E966" s="46">
        <v>31</v>
      </c>
      <c r="F966" s="46">
        <v>941342</v>
      </c>
      <c r="G966" s="48">
        <v>-2.3300000000000001E-2</v>
      </c>
    </row>
    <row r="967" spans="1:7" x14ac:dyDescent="0.3">
      <c r="A967" s="45">
        <v>44699</v>
      </c>
      <c r="B967" s="47">
        <v>32.15</v>
      </c>
      <c r="C967" s="46">
        <v>32.6</v>
      </c>
      <c r="D967" s="46">
        <v>32.700000000000003</v>
      </c>
      <c r="E967" s="46">
        <v>32</v>
      </c>
      <c r="F967" s="46">
        <v>990999</v>
      </c>
      <c r="G967" s="48">
        <v>0</v>
      </c>
    </row>
    <row r="968" spans="1:7" x14ac:dyDescent="0.3">
      <c r="A968" s="45">
        <v>44698</v>
      </c>
      <c r="B968" s="47">
        <v>32.15</v>
      </c>
      <c r="C968" s="46">
        <v>31.3</v>
      </c>
      <c r="D968" s="46">
        <v>32.299999999999997</v>
      </c>
      <c r="E968" s="46">
        <v>31.3</v>
      </c>
      <c r="F968" s="46">
        <v>995922</v>
      </c>
      <c r="G968" s="48">
        <v>2.8799999999999999E-2</v>
      </c>
    </row>
    <row r="969" spans="1:7" x14ac:dyDescent="0.3">
      <c r="A969" s="45">
        <v>44697</v>
      </c>
      <c r="B969" s="47">
        <v>31.25</v>
      </c>
      <c r="C969" s="46">
        <v>31.55</v>
      </c>
      <c r="D969" s="46">
        <v>31.95</v>
      </c>
      <c r="E969" s="46">
        <v>31.05</v>
      </c>
      <c r="F969" s="46">
        <v>1104592</v>
      </c>
      <c r="G969" s="48">
        <v>8.0999999999999996E-3</v>
      </c>
    </row>
    <row r="970" spans="1:7" x14ac:dyDescent="0.3">
      <c r="A970" s="45">
        <v>44694</v>
      </c>
      <c r="B970" s="47">
        <v>31</v>
      </c>
      <c r="C970" s="46">
        <v>30.85</v>
      </c>
      <c r="D970" s="46">
        <v>31.35</v>
      </c>
      <c r="E970" s="46">
        <v>30.75</v>
      </c>
      <c r="F970" s="46">
        <v>1511968</v>
      </c>
      <c r="G970" s="48">
        <v>1.8100000000000002E-2</v>
      </c>
    </row>
    <row r="971" spans="1:7" x14ac:dyDescent="0.3">
      <c r="A971" s="45">
        <v>44693</v>
      </c>
      <c r="B971" s="47">
        <v>30.45</v>
      </c>
      <c r="C971" s="46">
        <v>31</v>
      </c>
      <c r="D971" s="46">
        <v>31.35</v>
      </c>
      <c r="E971" s="46">
        <v>30.2</v>
      </c>
      <c r="F971" s="46">
        <v>1747986</v>
      </c>
      <c r="G971" s="48">
        <v>-2.2499999999999999E-2</v>
      </c>
    </row>
    <row r="972" spans="1:7" x14ac:dyDescent="0.3">
      <c r="A972" s="45">
        <v>44692</v>
      </c>
      <c r="B972" s="47">
        <v>31.15</v>
      </c>
      <c r="C972" s="46">
        <v>32.25</v>
      </c>
      <c r="D972" s="46">
        <v>32.450000000000003</v>
      </c>
      <c r="E972" s="46">
        <v>30.5</v>
      </c>
      <c r="F972" s="46">
        <v>2288393</v>
      </c>
      <c r="G972" s="48">
        <v>-2.9600000000000001E-2</v>
      </c>
    </row>
    <row r="973" spans="1:7" x14ac:dyDescent="0.3">
      <c r="A973" s="45">
        <v>44691</v>
      </c>
      <c r="B973" s="47">
        <v>32.1</v>
      </c>
      <c r="C973" s="46">
        <v>32.200000000000003</v>
      </c>
      <c r="D973" s="46">
        <v>32.75</v>
      </c>
      <c r="E973" s="46">
        <v>31.9</v>
      </c>
      <c r="F973" s="46">
        <v>1347627</v>
      </c>
      <c r="G973" s="48">
        <v>-1.6000000000000001E-3</v>
      </c>
    </row>
    <row r="974" spans="1:7" x14ac:dyDescent="0.3">
      <c r="A974" s="45">
        <v>44690</v>
      </c>
      <c r="B974" s="47">
        <v>32.15</v>
      </c>
      <c r="C974" s="46">
        <v>32.4</v>
      </c>
      <c r="D974" s="46">
        <v>32.5</v>
      </c>
      <c r="E974" s="46">
        <v>31.75</v>
      </c>
      <c r="F974" s="46">
        <v>1495276</v>
      </c>
      <c r="G974" s="48">
        <v>-7.7000000000000002E-3</v>
      </c>
    </row>
    <row r="975" spans="1:7" x14ac:dyDescent="0.3">
      <c r="A975" s="45">
        <v>44687</v>
      </c>
      <c r="B975" s="47">
        <v>32.4</v>
      </c>
      <c r="C975" s="46">
        <v>32.200000000000003</v>
      </c>
      <c r="D975" s="46">
        <v>32.6</v>
      </c>
      <c r="E975" s="46">
        <v>32.1</v>
      </c>
      <c r="F975" s="46">
        <v>1556714</v>
      </c>
      <c r="G975" s="48">
        <v>-1.37E-2</v>
      </c>
    </row>
    <row r="976" spans="1:7" x14ac:dyDescent="0.3">
      <c r="A976" s="45">
        <v>44686</v>
      </c>
      <c r="B976" s="47">
        <v>32.85</v>
      </c>
      <c r="C976" s="46">
        <v>33.450000000000003</v>
      </c>
      <c r="D976" s="46">
        <v>33.450000000000003</v>
      </c>
      <c r="E976" s="46">
        <v>32.799999999999997</v>
      </c>
      <c r="F976" s="46">
        <v>1257240</v>
      </c>
      <c r="G976" s="48">
        <v>-4.4999999999999997E-3</v>
      </c>
    </row>
    <row r="977" spans="1:7" x14ac:dyDescent="0.3">
      <c r="A977" s="45">
        <v>44685</v>
      </c>
      <c r="B977" s="47">
        <v>33</v>
      </c>
      <c r="C977" s="46">
        <v>33.549999999999997</v>
      </c>
      <c r="D977" s="46">
        <v>33.85</v>
      </c>
      <c r="E977" s="46">
        <v>32.799999999999997</v>
      </c>
      <c r="F977" s="46">
        <v>1778735</v>
      </c>
      <c r="G977" s="48">
        <v>-1.6400000000000001E-2</v>
      </c>
    </row>
    <row r="978" spans="1:7" x14ac:dyDescent="0.3">
      <c r="A978" s="45">
        <v>44683</v>
      </c>
      <c r="B978" s="47">
        <v>33.549999999999997</v>
      </c>
      <c r="C978" s="46">
        <v>33.4</v>
      </c>
      <c r="D978" s="46">
        <v>33.9</v>
      </c>
      <c r="E978" s="46">
        <v>33.15</v>
      </c>
      <c r="F978" s="46">
        <v>1178524</v>
      </c>
      <c r="G978" s="48">
        <v>-3.0000000000000001E-3</v>
      </c>
    </row>
    <row r="979" spans="1:7" x14ac:dyDescent="0.3">
      <c r="A979" s="45">
        <v>44680</v>
      </c>
      <c r="B979" s="47">
        <v>33.65</v>
      </c>
      <c r="C979" s="46">
        <v>34.35</v>
      </c>
      <c r="D979" s="46">
        <v>34.35</v>
      </c>
      <c r="E979" s="46">
        <v>33.5</v>
      </c>
      <c r="F979" s="46">
        <v>2170621</v>
      </c>
      <c r="G979" s="48">
        <v>-8.8000000000000005E-3</v>
      </c>
    </row>
    <row r="980" spans="1:7" x14ac:dyDescent="0.3">
      <c r="A980" s="45">
        <v>44679</v>
      </c>
      <c r="B980" s="47">
        <v>33.950000000000003</v>
      </c>
      <c r="C980" s="46">
        <v>34.450000000000003</v>
      </c>
      <c r="D980" s="46">
        <v>34.5</v>
      </c>
      <c r="E980" s="46">
        <v>33.75</v>
      </c>
      <c r="F980" s="46">
        <v>2194269</v>
      </c>
      <c r="G980" s="48">
        <v>-4.4000000000000003E-3</v>
      </c>
    </row>
    <row r="981" spans="1:7" x14ac:dyDescent="0.3">
      <c r="A981" s="45">
        <v>44678</v>
      </c>
      <c r="B981" s="47">
        <v>34.1</v>
      </c>
      <c r="C981" s="46">
        <v>34.5</v>
      </c>
      <c r="D981" s="46">
        <v>34.75</v>
      </c>
      <c r="E981" s="46">
        <v>33.799999999999997</v>
      </c>
      <c r="F981" s="46">
        <v>3408714</v>
      </c>
      <c r="G981" s="48">
        <v>-1.8700000000000001E-2</v>
      </c>
    </row>
    <row r="982" spans="1:7" x14ac:dyDescent="0.3">
      <c r="A982" s="45">
        <v>44677</v>
      </c>
      <c r="B982" s="47">
        <v>34.75</v>
      </c>
      <c r="C982" s="46">
        <v>35.200000000000003</v>
      </c>
      <c r="D982" s="46">
        <v>35.299999999999997</v>
      </c>
      <c r="E982" s="46">
        <v>34.65</v>
      </c>
      <c r="F982" s="46">
        <v>1844335</v>
      </c>
      <c r="G982" s="48">
        <v>-1.4E-3</v>
      </c>
    </row>
    <row r="983" spans="1:7" x14ac:dyDescent="0.3">
      <c r="A983" s="45">
        <v>44676</v>
      </c>
      <c r="B983" s="47">
        <v>34.799999999999997</v>
      </c>
      <c r="C983" s="46">
        <v>35.299999999999997</v>
      </c>
      <c r="D983" s="46">
        <v>35.450000000000003</v>
      </c>
      <c r="E983" s="46">
        <v>34.6</v>
      </c>
      <c r="F983" s="46">
        <v>3915100</v>
      </c>
      <c r="G983" s="48">
        <v>-2.7900000000000001E-2</v>
      </c>
    </row>
    <row r="984" spans="1:7" x14ac:dyDescent="0.3">
      <c r="A984" s="45">
        <v>44673</v>
      </c>
      <c r="B984" s="47">
        <v>35.799999999999997</v>
      </c>
      <c r="C984" s="46">
        <v>35.85</v>
      </c>
      <c r="D984" s="46">
        <v>36.75</v>
      </c>
      <c r="E984" s="46">
        <v>35.549999999999997</v>
      </c>
      <c r="F984" s="46">
        <v>6978519</v>
      </c>
      <c r="G984" s="48">
        <v>-4.1999999999999997E-3</v>
      </c>
    </row>
    <row r="985" spans="1:7" x14ac:dyDescent="0.3">
      <c r="A985" s="45">
        <v>44672</v>
      </c>
      <c r="B985" s="47">
        <v>35.950000000000003</v>
      </c>
      <c r="C985" s="46">
        <v>36</v>
      </c>
      <c r="D985" s="46">
        <v>37.4</v>
      </c>
      <c r="E985" s="46">
        <v>35.549999999999997</v>
      </c>
      <c r="F985" s="46">
        <v>16853131</v>
      </c>
      <c r="G985" s="48">
        <v>1.55E-2</v>
      </c>
    </row>
    <row r="986" spans="1:7" x14ac:dyDescent="0.3">
      <c r="A986" s="45">
        <v>44671</v>
      </c>
      <c r="B986" s="47">
        <v>35.4</v>
      </c>
      <c r="C986" s="46">
        <v>34.950000000000003</v>
      </c>
      <c r="D986" s="46">
        <v>35.75</v>
      </c>
      <c r="E986" s="46">
        <v>34.5</v>
      </c>
      <c r="F986" s="46">
        <v>4619143</v>
      </c>
      <c r="G986" s="48">
        <v>2.1600000000000001E-2</v>
      </c>
    </row>
    <row r="987" spans="1:7" x14ac:dyDescent="0.3">
      <c r="A987" s="45">
        <v>44670</v>
      </c>
      <c r="B987" s="47">
        <v>34.65</v>
      </c>
      <c r="C987" s="46">
        <v>35.6</v>
      </c>
      <c r="D987" s="46">
        <v>36.4</v>
      </c>
      <c r="E987" s="46">
        <v>34.200000000000003</v>
      </c>
      <c r="F987" s="46">
        <v>16715371</v>
      </c>
      <c r="G987" s="48">
        <v>8.6999999999999994E-3</v>
      </c>
    </row>
    <row r="988" spans="1:7" x14ac:dyDescent="0.3">
      <c r="A988" s="45">
        <v>44669</v>
      </c>
      <c r="B988" s="47">
        <v>34.35</v>
      </c>
      <c r="C988" s="46">
        <v>34.85</v>
      </c>
      <c r="D988" s="46">
        <v>34.9</v>
      </c>
      <c r="E988" s="46">
        <v>34.1</v>
      </c>
      <c r="F988" s="46">
        <v>1791913</v>
      </c>
      <c r="G988" s="48">
        <v>-1.43E-2</v>
      </c>
    </row>
    <row r="989" spans="1:7" x14ac:dyDescent="0.3">
      <c r="A989" s="45">
        <v>44664</v>
      </c>
      <c r="B989" s="47">
        <v>34.85</v>
      </c>
      <c r="C989" s="46">
        <v>34.799999999999997</v>
      </c>
      <c r="D989" s="46">
        <v>35.549999999999997</v>
      </c>
      <c r="E989" s="46">
        <v>34.700000000000003</v>
      </c>
      <c r="F989" s="46">
        <v>3903706</v>
      </c>
      <c r="G989" s="48">
        <v>4.3E-3</v>
      </c>
    </row>
    <row r="990" spans="1:7" x14ac:dyDescent="0.3">
      <c r="A990" s="45">
        <v>44663</v>
      </c>
      <c r="B990" s="47">
        <v>34.700000000000003</v>
      </c>
      <c r="C990" s="46">
        <v>34.65</v>
      </c>
      <c r="D990" s="46">
        <v>34.799999999999997</v>
      </c>
      <c r="E990" s="46">
        <v>34.1</v>
      </c>
      <c r="F990" s="46">
        <v>2740833</v>
      </c>
      <c r="G990" s="48">
        <v>0</v>
      </c>
    </row>
    <row r="991" spans="1:7" x14ac:dyDescent="0.3">
      <c r="A991" s="45">
        <v>44662</v>
      </c>
      <c r="B991" s="47">
        <v>34.700000000000003</v>
      </c>
      <c r="C991" s="46">
        <v>34.9</v>
      </c>
      <c r="D991" s="46">
        <v>35.299999999999997</v>
      </c>
      <c r="E991" s="46">
        <v>34.6</v>
      </c>
      <c r="F991" s="46">
        <v>3017130</v>
      </c>
      <c r="G991" s="48">
        <v>2.8999999999999998E-3</v>
      </c>
    </row>
    <row r="992" spans="1:7" x14ac:dyDescent="0.3">
      <c r="A992" s="45">
        <v>44659</v>
      </c>
      <c r="B992" s="47">
        <v>34.6</v>
      </c>
      <c r="C992" s="46">
        <v>34.299999999999997</v>
      </c>
      <c r="D992" s="46">
        <v>35.6</v>
      </c>
      <c r="E992" s="46">
        <v>34.25</v>
      </c>
      <c r="F992" s="46">
        <v>4160873</v>
      </c>
      <c r="G992" s="48">
        <v>1.47E-2</v>
      </c>
    </row>
    <row r="993" spans="1:7" x14ac:dyDescent="0.3">
      <c r="A993" s="45">
        <v>44658</v>
      </c>
      <c r="B993" s="47">
        <v>34.1</v>
      </c>
      <c r="C993" s="46">
        <v>34.65</v>
      </c>
      <c r="D993" s="46">
        <v>34.700000000000003</v>
      </c>
      <c r="E993" s="46">
        <v>34</v>
      </c>
      <c r="F993" s="46">
        <v>2514855</v>
      </c>
      <c r="G993" s="48">
        <v>-4.4000000000000003E-3</v>
      </c>
    </row>
    <row r="994" spans="1:7" x14ac:dyDescent="0.3">
      <c r="A994" s="45">
        <v>44657</v>
      </c>
      <c r="B994" s="47">
        <v>34.25</v>
      </c>
      <c r="C994" s="46">
        <v>34.5</v>
      </c>
      <c r="D994" s="46">
        <v>35.049999999999997</v>
      </c>
      <c r="E994" s="46">
        <v>34.15</v>
      </c>
      <c r="F994" s="46">
        <v>3726088</v>
      </c>
      <c r="G994" s="48">
        <v>-8.6999999999999994E-3</v>
      </c>
    </row>
    <row r="995" spans="1:7" x14ac:dyDescent="0.3">
      <c r="A995" s="45">
        <v>44656</v>
      </c>
      <c r="B995" s="47">
        <v>34.549999999999997</v>
      </c>
      <c r="C995" s="46">
        <v>34.15</v>
      </c>
      <c r="D995" s="46">
        <v>35.049999999999997</v>
      </c>
      <c r="E995" s="46">
        <v>33.85</v>
      </c>
      <c r="F995" s="46">
        <v>4099889</v>
      </c>
      <c r="G995" s="48">
        <v>2.2200000000000001E-2</v>
      </c>
    </row>
    <row r="996" spans="1:7" x14ac:dyDescent="0.3">
      <c r="A996" s="45">
        <v>44655</v>
      </c>
      <c r="B996" s="47">
        <v>33.799999999999997</v>
      </c>
      <c r="C996" s="46">
        <v>33.700000000000003</v>
      </c>
      <c r="D996" s="46">
        <v>34.049999999999997</v>
      </c>
      <c r="E996" s="46">
        <v>33.4</v>
      </c>
      <c r="F996" s="46">
        <v>4103730</v>
      </c>
      <c r="G996" s="48">
        <v>1.2E-2</v>
      </c>
    </row>
    <row r="997" spans="1:7" x14ac:dyDescent="0.3">
      <c r="A997" s="45">
        <v>44652</v>
      </c>
      <c r="B997" s="47">
        <v>33.4</v>
      </c>
      <c r="C997" s="46">
        <v>32.799999999999997</v>
      </c>
      <c r="D997" s="46">
        <v>33.549999999999997</v>
      </c>
      <c r="E997" s="46">
        <v>32.75</v>
      </c>
      <c r="F997" s="46">
        <v>1810660</v>
      </c>
      <c r="G997" s="48">
        <v>2.1399999999999999E-2</v>
      </c>
    </row>
    <row r="998" spans="1:7" x14ac:dyDescent="0.3">
      <c r="A998" s="45">
        <v>44651</v>
      </c>
      <c r="B998" s="47">
        <v>32.700000000000003</v>
      </c>
      <c r="C998" s="46">
        <v>32.700000000000003</v>
      </c>
      <c r="D998" s="46">
        <v>33.65</v>
      </c>
      <c r="E998" s="46">
        <v>32.6</v>
      </c>
      <c r="F998" s="46">
        <v>4069922</v>
      </c>
      <c r="G998" s="48">
        <v>3.0999999999999999E-3</v>
      </c>
    </row>
    <row r="999" spans="1:7" x14ac:dyDescent="0.3">
      <c r="A999" s="45">
        <v>44650</v>
      </c>
      <c r="B999" s="47">
        <v>32.6</v>
      </c>
      <c r="C999" s="46">
        <v>33.9</v>
      </c>
      <c r="D999" s="46">
        <v>34.15</v>
      </c>
      <c r="E999" s="46">
        <v>32.5</v>
      </c>
      <c r="F999" s="46">
        <v>4257709</v>
      </c>
      <c r="G999" s="48">
        <v>-1.95E-2</v>
      </c>
    </row>
    <row r="1000" spans="1:7" x14ac:dyDescent="0.3">
      <c r="A1000" s="45">
        <v>44649</v>
      </c>
      <c r="B1000" s="47">
        <v>33.25</v>
      </c>
      <c r="C1000" s="46">
        <v>33.25</v>
      </c>
      <c r="D1000" s="46">
        <v>33.75</v>
      </c>
      <c r="E1000" s="46">
        <v>33.15</v>
      </c>
      <c r="F1000" s="46">
        <v>2584059</v>
      </c>
      <c r="G1000" s="48">
        <v>3.0000000000000001E-3</v>
      </c>
    </row>
    <row r="1001" spans="1:7" x14ac:dyDescent="0.3">
      <c r="A1001" s="45">
        <v>44648</v>
      </c>
      <c r="B1001" s="47">
        <v>33.15</v>
      </c>
      <c r="C1001" s="46">
        <v>33.950000000000003</v>
      </c>
      <c r="D1001" s="46">
        <v>33.950000000000003</v>
      </c>
      <c r="E1001" s="46">
        <v>33.1</v>
      </c>
      <c r="F1001" s="46">
        <v>2763487</v>
      </c>
      <c r="G1001" s="48">
        <v>-2.7900000000000001E-2</v>
      </c>
    </row>
    <row r="1002" spans="1:7" x14ac:dyDescent="0.3">
      <c r="A1002" s="45">
        <v>44645</v>
      </c>
      <c r="B1002" s="47">
        <v>34.1</v>
      </c>
      <c r="C1002" s="46">
        <v>34.9</v>
      </c>
      <c r="D1002" s="46">
        <v>35</v>
      </c>
      <c r="E1002" s="46">
        <v>33.950000000000003</v>
      </c>
      <c r="F1002" s="46">
        <v>3343917</v>
      </c>
      <c r="G1002" s="48">
        <v>-2.29E-2</v>
      </c>
    </row>
    <row r="1003" spans="1:7" x14ac:dyDescent="0.3">
      <c r="A1003" s="45">
        <v>44644</v>
      </c>
      <c r="B1003" s="47">
        <v>34.9</v>
      </c>
      <c r="C1003" s="46">
        <v>35.049999999999997</v>
      </c>
      <c r="D1003" s="46">
        <v>35.049999999999997</v>
      </c>
      <c r="E1003" s="46">
        <v>34.65</v>
      </c>
      <c r="F1003" s="46">
        <v>3157087</v>
      </c>
      <c r="G1003" s="48">
        <v>-3.4599999999999999E-2</v>
      </c>
    </row>
    <row r="1004" spans="1:7" x14ac:dyDescent="0.3">
      <c r="A1004" s="45">
        <v>44643</v>
      </c>
      <c r="B1004" s="47">
        <v>36.15</v>
      </c>
      <c r="C1004" s="46">
        <v>35.950000000000003</v>
      </c>
      <c r="D1004" s="46">
        <v>36.700000000000003</v>
      </c>
      <c r="E1004" s="46">
        <v>35.6</v>
      </c>
      <c r="F1004" s="46">
        <v>7772116</v>
      </c>
      <c r="G1004" s="48">
        <v>9.7999999999999997E-3</v>
      </c>
    </row>
    <row r="1005" spans="1:7" x14ac:dyDescent="0.3">
      <c r="A1005" s="45">
        <v>44642</v>
      </c>
      <c r="B1005" s="47">
        <v>35.799999999999997</v>
      </c>
      <c r="C1005" s="46">
        <v>36.15</v>
      </c>
      <c r="D1005" s="46">
        <v>36.25</v>
      </c>
      <c r="E1005" s="46">
        <v>35.6</v>
      </c>
      <c r="F1005" s="46">
        <v>4360589</v>
      </c>
      <c r="G1005" s="48">
        <v>0</v>
      </c>
    </row>
    <row r="1006" spans="1:7" x14ac:dyDescent="0.3">
      <c r="A1006" s="45">
        <v>44641</v>
      </c>
      <c r="B1006" s="47">
        <v>35.799999999999997</v>
      </c>
      <c r="C1006" s="46">
        <v>35.25</v>
      </c>
      <c r="D1006" s="46">
        <v>36</v>
      </c>
      <c r="E1006" s="46">
        <v>35.049999999999997</v>
      </c>
      <c r="F1006" s="46">
        <v>5821642</v>
      </c>
      <c r="G1006" s="48">
        <v>3.6200000000000003E-2</v>
      </c>
    </row>
    <row r="1007" spans="1:7" x14ac:dyDescent="0.3">
      <c r="A1007" s="45">
        <v>44637</v>
      </c>
      <c r="B1007" s="47">
        <v>34.549999999999997</v>
      </c>
      <c r="C1007" s="46">
        <v>34</v>
      </c>
      <c r="D1007" s="46">
        <v>35.25</v>
      </c>
      <c r="E1007" s="46">
        <v>33.799999999999997</v>
      </c>
      <c r="F1007" s="46">
        <v>7026479</v>
      </c>
      <c r="G1007" s="48">
        <v>4.2200000000000001E-2</v>
      </c>
    </row>
    <row r="1008" spans="1:7" x14ac:dyDescent="0.3">
      <c r="A1008" s="45">
        <v>44636</v>
      </c>
      <c r="B1008" s="47">
        <v>33.15</v>
      </c>
      <c r="C1008" s="46">
        <v>33.200000000000003</v>
      </c>
      <c r="D1008" s="46">
        <v>33.549999999999997</v>
      </c>
      <c r="E1008" s="46">
        <v>32.9</v>
      </c>
      <c r="F1008" s="46">
        <v>5233389</v>
      </c>
      <c r="G1008" s="48">
        <v>1.0699999999999999E-2</v>
      </c>
    </row>
    <row r="1009" spans="1:7" x14ac:dyDescent="0.3">
      <c r="A1009" s="45">
        <v>44635</v>
      </c>
      <c r="B1009" s="47">
        <v>32.799999999999997</v>
      </c>
      <c r="C1009" s="46">
        <v>32.75</v>
      </c>
      <c r="D1009" s="46">
        <v>33</v>
      </c>
      <c r="E1009" s="46">
        <v>32.4</v>
      </c>
      <c r="F1009" s="46">
        <v>1788635</v>
      </c>
      <c r="G1009" s="48">
        <v>6.1000000000000004E-3</v>
      </c>
    </row>
    <row r="1010" spans="1:7" x14ac:dyDescent="0.3">
      <c r="A1010" s="45">
        <v>44634</v>
      </c>
      <c r="B1010" s="47">
        <v>32.6</v>
      </c>
      <c r="C1010" s="46">
        <v>33</v>
      </c>
      <c r="D1010" s="46">
        <v>33.200000000000003</v>
      </c>
      <c r="E1010" s="46">
        <v>32.4</v>
      </c>
      <c r="F1010" s="46">
        <v>2120790</v>
      </c>
      <c r="G1010" s="48">
        <v>-4.5999999999999999E-3</v>
      </c>
    </row>
    <row r="1011" spans="1:7" x14ac:dyDescent="0.3">
      <c r="A1011" s="45">
        <v>44631</v>
      </c>
      <c r="B1011" s="47">
        <v>32.75</v>
      </c>
      <c r="C1011" s="46">
        <v>32.75</v>
      </c>
      <c r="D1011" s="46">
        <v>33</v>
      </c>
      <c r="E1011" s="46">
        <v>32.549999999999997</v>
      </c>
      <c r="F1011" s="46">
        <v>1870063</v>
      </c>
      <c r="G1011" s="48">
        <v>4.5999999999999999E-3</v>
      </c>
    </row>
    <row r="1012" spans="1:7" x14ac:dyDescent="0.3">
      <c r="A1012" s="45">
        <v>44630</v>
      </c>
      <c r="B1012" s="47">
        <v>32.6</v>
      </c>
      <c r="C1012" s="46">
        <v>32.6</v>
      </c>
      <c r="D1012" s="46">
        <v>33</v>
      </c>
      <c r="E1012" s="46">
        <v>32.4</v>
      </c>
      <c r="F1012" s="46">
        <v>2328661</v>
      </c>
      <c r="G1012" s="48">
        <v>1.8800000000000001E-2</v>
      </c>
    </row>
    <row r="1013" spans="1:7" x14ac:dyDescent="0.3">
      <c r="A1013" s="45">
        <v>44629</v>
      </c>
      <c r="B1013" s="47">
        <v>32</v>
      </c>
      <c r="C1013" s="46">
        <v>31.25</v>
      </c>
      <c r="D1013" s="46">
        <v>32.25</v>
      </c>
      <c r="E1013" s="46">
        <v>30.9</v>
      </c>
      <c r="F1013" s="46">
        <v>4099448</v>
      </c>
      <c r="G1013" s="48">
        <v>4.2299999999999997E-2</v>
      </c>
    </row>
    <row r="1014" spans="1:7" x14ac:dyDescent="0.3">
      <c r="A1014" s="45">
        <v>44628</v>
      </c>
      <c r="B1014" s="47">
        <v>30.7</v>
      </c>
      <c r="C1014" s="46">
        <v>30</v>
      </c>
      <c r="D1014" s="46">
        <v>31</v>
      </c>
      <c r="E1014" s="46">
        <v>30</v>
      </c>
      <c r="F1014" s="46">
        <v>1741319</v>
      </c>
      <c r="G1014" s="48">
        <v>2.5000000000000001E-2</v>
      </c>
    </row>
    <row r="1015" spans="1:7" x14ac:dyDescent="0.3">
      <c r="A1015" s="45">
        <v>44627</v>
      </c>
      <c r="B1015" s="47">
        <v>29.95</v>
      </c>
      <c r="C1015" s="46">
        <v>30.3</v>
      </c>
      <c r="D1015" s="46">
        <v>30.4</v>
      </c>
      <c r="E1015" s="46">
        <v>29.7</v>
      </c>
      <c r="F1015" s="46">
        <v>2703521</v>
      </c>
      <c r="G1015" s="48">
        <v>-2.4400000000000002E-2</v>
      </c>
    </row>
    <row r="1016" spans="1:7" x14ac:dyDescent="0.3">
      <c r="A1016" s="45">
        <v>44624</v>
      </c>
      <c r="B1016" s="47">
        <v>30.7</v>
      </c>
      <c r="C1016" s="46">
        <v>30.2</v>
      </c>
      <c r="D1016" s="46">
        <v>31</v>
      </c>
      <c r="E1016" s="46">
        <v>30.15</v>
      </c>
      <c r="F1016" s="46">
        <v>2074110</v>
      </c>
      <c r="G1016" s="48">
        <v>-1.29E-2</v>
      </c>
    </row>
    <row r="1017" spans="1:7" x14ac:dyDescent="0.3">
      <c r="A1017" s="45">
        <v>44623</v>
      </c>
      <c r="B1017" s="47">
        <v>31.1</v>
      </c>
      <c r="C1017" s="46">
        <v>31.55</v>
      </c>
      <c r="D1017" s="46">
        <v>31.7</v>
      </c>
      <c r="E1017" s="46">
        <v>31</v>
      </c>
      <c r="F1017" s="46">
        <v>1364215</v>
      </c>
      <c r="G1017" s="48">
        <v>1.6000000000000001E-3</v>
      </c>
    </row>
    <row r="1018" spans="1:7" x14ac:dyDescent="0.3">
      <c r="A1018" s="45">
        <v>44622</v>
      </c>
      <c r="B1018" s="47">
        <v>31.05</v>
      </c>
      <c r="C1018" s="46">
        <v>30.55</v>
      </c>
      <c r="D1018" s="46">
        <v>31.4</v>
      </c>
      <c r="E1018" s="46">
        <v>30.55</v>
      </c>
      <c r="F1018" s="46">
        <v>2122495</v>
      </c>
      <c r="G1018" s="48">
        <v>3.2000000000000002E-3</v>
      </c>
    </row>
    <row r="1019" spans="1:7" x14ac:dyDescent="0.3">
      <c r="A1019" s="45">
        <v>44620</v>
      </c>
      <c r="B1019" s="47">
        <v>30.95</v>
      </c>
      <c r="C1019" s="46">
        <v>30.9</v>
      </c>
      <c r="D1019" s="46">
        <v>31.15</v>
      </c>
      <c r="E1019" s="46">
        <v>29.8</v>
      </c>
      <c r="F1019" s="46">
        <v>2198584</v>
      </c>
      <c r="G1019" s="48">
        <v>-1.6000000000000001E-3</v>
      </c>
    </row>
    <row r="1020" spans="1:7" x14ac:dyDescent="0.3">
      <c r="A1020" s="45">
        <v>44617</v>
      </c>
      <c r="B1020" s="47">
        <v>31</v>
      </c>
      <c r="C1020" s="46">
        <v>29.8</v>
      </c>
      <c r="D1020" s="46">
        <v>31.15</v>
      </c>
      <c r="E1020" s="46">
        <v>29.55</v>
      </c>
      <c r="F1020" s="46">
        <v>2581166</v>
      </c>
      <c r="G1020" s="48">
        <v>6.1600000000000002E-2</v>
      </c>
    </row>
    <row r="1021" spans="1:7" x14ac:dyDescent="0.3">
      <c r="A1021" s="45">
        <v>44616</v>
      </c>
      <c r="B1021" s="47">
        <v>29.2</v>
      </c>
      <c r="C1021" s="46">
        <v>30.5</v>
      </c>
      <c r="D1021" s="46">
        <v>31.05</v>
      </c>
      <c r="E1021" s="46">
        <v>29</v>
      </c>
      <c r="F1021" s="46">
        <v>5444317</v>
      </c>
      <c r="G1021" s="48">
        <v>-7.8899999999999998E-2</v>
      </c>
    </row>
    <row r="1022" spans="1:7" x14ac:dyDescent="0.3">
      <c r="A1022" s="45">
        <v>44615</v>
      </c>
      <c r="B1022" s="47">
        <v>31.7</v>
      </c>
      <c r="C1022" s="46">
        <v>31.7</v>
      </c>
      <c r="D1022" s="46">
        <v>32.200000000000003</v>
      </c>
      <c r="E1022" s="46">
        <v>31.35</v>
      </c>
      <c r="F1022" s="46">
        <v>2383222</v>
      </c>
      <c r="G1022" s="48">
        <v>1.6E-2</v>
      </c>
    </row>
    <row r="1023" spans="1:7" x14ac:dyDescent="0.3">
      <c r="A1023" s="45">
        <v>44614</v>
      </c>
      <c r="B1023" s="47">
        <v>31.2</v>
      </c>
      <c r="C1023" s="46">
        <v>31.05</v>
      </c>
      <c r="D1023" s="46">
        <v>31.65</v>
      </c>
      <c r="E1023" s="46">
        <v>30.85</v>
      </c>
      <c r="F1023" s="46">
        <v>3244132</v>
      </c>
      <c r="G1023" s="48">
        <v>-3.5499999999999997E-2</v>
      </c>
    </row>
    <row r="1024" spans="1:7" x14ac:dyDescent="0.3">
      <c r="A1024" s="45">
        <v>44613</v>
      </c>
      <c r="B1024" s="47">
        <v>32.35</v>
      </c>
      <c r="C1024" s="46">
        <v>33.049999999999997</v>
      </c>
      <c r="D1024" s="46">
        <v>33.049999999999997</v>
      </c>
      <c r="E1024" s="46">
        <v>32.1</v>
      </c>
      <c r="F1024" s="46">
        <v>2368474</v>
      </c>
      <c r="G1024" s="48">
        <v>-2.12E-2</v>
      </c>
    </row>
    <row r="1025" spans="1:7" x14ac:dyDescent="0.3">
      <c r="A1025" s="45">
        <v>44610</v>
      </c>
      <c r="B1025" s="47">
        <v>33.049999999999997</v>
      </c>
      <c r="C1025" s="46">
        <v>32.85</v>
      </c>
      <c r="D1025" s="46">
        <v>33.35</v>
      </c>
      <c r="E1025" s="46">
        <v>32.700000000000003</v>
      </c>
      <c r="F1025" s="46">
        <v>1388142</v>
      </c>
      <c r="G1025" s="48">
        <v>-3.0000000000000001E-3</v>
      </c>
    </row>
    <row r="1026" spans="1:7" x14ac:dyDescent="0.3">
      <c r="A1026" s="45">
        <v>44609</v>
      </c>
      <c r="B1026" s="47">
        <v>33.15</v>
      </c>
      <c r="C1026" s="46">
        <v>33.950000000000003</v>
      </c>
      <c r="D1026" s="46">
        <v>34.299999999999997</v>
      </c>
      <c r="E1026" s="46">
        <v>32.85</v>
      </c>
      <c r="F1026" s="46">
        <v>2463938</v>
      </c>
      <c r="G1026" s="48">
        <v>-2.2100000000000002E-2</v>
      </c>
    </row>
    <row r="1027" spans="1:7" x14ac:dyDescent="0.3">
      <c r="A1027" s="45">
        <v>44608</v>
      </c>
      <c r="B1027" s="47">
        <v>33.9</v>
      </c>
      <c r="C1027" s="46">
        <v>34</v>
      </c>
      <c r="D1027" s="46">
        <v>34.700000000000003</v>
      </c>
      <c r="E1027" s="46">
        <v>33.799999999999997</v>
      </c>
      <c r="F1027" s="46">
        <v>3212095</v>
      </c>
      <c r="G1027" s="48">
        <v>4.4000000000000003E-3</v>
      </c>
    </row>
    <row r="1028" spans="1:7" x14ac:dyDescent="0.3">
      <c r="A1028" s="45">
        <v>44607</v>
      </c>
      <c r="B1028" s="47">
        <v>33.75</v>
      </c>
      <c r="C1028" s="46">
        <v>33.450000000000003</v>
      </c>
      <c r="D1028" s="46">
        <v>34.200000000000003</v>
      </c>
      <c r="E1028" s="46">
        <v>33</v>
      </c>
      <c r="F1028" s="46">
        <v>2612228</v>
      </c>
      <c r="G1028" s="48">
        <v>7.4999999999999997E-3</v>
      </c>
    </row>
    <row r="1029" spans="1:7" x14ac:dyDescent="0.3">
      <c r="A1029" s="45">
        <v>44606</v>
      </c>
      <c r="B1029" s="47">
        <v>33.5</v>
      </c>
      <c r="C1029" s="46">
        <v>34.049999999999997</v>
      </c>
      <c r="D1029" s="46">
        <v>34.049999999999997</v>
      </c>
      <c r="E1029" s="46">
        <v>33.1</v>
      </c>
      <c r="F1029" s="46">
        <v>4169496</v>
      </c>
      <c r="G1029" s="48">
        <v>-3.32E-2</v>
      </c>
    </row>
    <row r="1030" spans="1:7" x14ac:dyDescent="0.3">
      <c r="A1030" s="45">
        <v>44603</v>
      </c>
      <c r="B1030" s="47">
        <v>34.65</v>
      </c>
      <c r="C1030" s="46">
        <v>35.049999999999997</v>
      </c>
      <c r="D1030" s="46">
        <v>35.450000000000003</v>
      </c>
      <c r="E1030" s="46">
        <v>34.5</v>
      </c>
      <c r="F1030" s="46">
        <v>4159845</v>
      </c>
      <c r="G1030" s="48">
        <v>-2.3900000000000001E-2</v>
      </c>
    </row>
    <row r="1031" spans="1:7" x14ac:dyDescent="0.3">
      <c r="A1031" s="45">
        <v>44602</v>
      </c>
      <c r="B1031" s="47">
        <v>35.5</v>
      </c>
      <c r="C1031" s="46">
        <v>35</v>
      </c>
      <c r="D1031" s="46">
        <v>35.9</v>
      </c>
      <c r="E1031" s="46">
        <v>34.799999999999997</v>
      </c>
      <c r="F1031" s="46">
        <v>9664613</v>
      </c>
      <c r="G1031" s="48">
        <v>3.7999999999999999E-2</v>
      </c>
    </row>
    <row r="1032" spans="1:7" x14ac:dyDescent="0.3">
      <c r="A1032" s="45">
        <v>44601</v>
      </c>
      <c r="B1032" s="47">
        <v>34.200000000000003</v>
      </c>
      <c r="C1032" s="46">
        <v>34.700000000000003</v>
      </c>
      <c r="D1032" s="46">
        <v>34.799999999999997</v>
      </c>
      <c r="E1032" s="46">
        <v>34.1</v>
      </c>
      <c r="F1032" s="46">
        <v>2436984</v>
      </c>
      <c r="G1032" s="48">
        <v>-7.3000000000000001E-3</v>
      </c>
    </row>
    <row r="1033" spans="1:7" x14ac:dyDescent="0.3">
      <c r="A1033" s="45">
        <v>44600</v>
      </c>
      <c r="B1033" s="47">
        <v>34.450000000000003</v>
      </c>
      <c r="C1033" s="46">
        <v>34.9</v>
      </c>
      <c r="D1033" s="46">
        <v>35.1</v>
      </c>
      <c r="E1033" s="46">
        <v>34.049999999999997</v>
      </c>
      <c r="F1033" s="46">
        <v>2432754</v>
      </c>
      <c r="G1033" s="48">
        <v>-1.15E-2</v>
      </c>
    </row>
    <row r="1034" spans="1:7" x14ac:dyDescent="0.3">
      <c r="A1034" s="45">
        <v>44599</v>
      </c>
      <c r="B1034" s="47">
        <v>34.85</v>
      </c>
      <c r="C1034" s="46">
        <v>35.1</v>
      </c>
      <c r="D1034" s="46">
        <v>35.35</v>
      </c>
      <c r="E1034" s="46">
        <v>34.6</v>
      </c>
      <c r="F1034" s="46">
        <v>2815265</v>
      </c>
      <c r="G1034" s="48">
        <v>-5.7000000000000002E-3</v>
      </c>
    </row>
    <row r="1035" spans="1:7" x14ac:dyDescent="0.3">
      <c r="A1035" s="45">
        <v>44596</v>
      </c>
      <c r="B1035" s="47">
        <v>35.049999999999997</v>
      </c>
      <c r="C1035" s="46">
        <v>35.5</v>
      </c>
      <c r="D1035" s="46">
        <v>35.65</v>
      </c>
      <c r="E1035" s="46">
        <v>35</v>
      </c>
      <c r="F1035" s="46">
        <v>2687122</v>
      </c>
      <c r="G1035" s="48">
        <v>-1.2699999999999999E-2</v>
      </c>
    </row>
    <row r="1036" spans="1:7" x14ac:dyDescent="0.3">
      <c r="A1036" s="45">
        <v>44595</v>
      </c>
      <c r="B1036" s="47">
        <v>35.5</v>
      </c>
      <c r="C1036" s="46">
        <v>35.799999999999997</v>
      </c>
      <c r="D1036" s="46">
        <v>35.950000000000003</v>
      </c>
      <c r="E1036" s="46">
        <v>35.15</v>
      </c>
      <c r="F1036" s="46">
        <v>2793237</v>
      </c>
      <c r="G1036" s="48">
        <v>-4.1999999999999997E-3</v>
      </c>
    </row>
    <row r="1037" spans="1:7" x14ac:dyDescent="0.3">
      <c r="A1037" s="45">
        <v>44594</v>
      </c>
      <c r="B1037" s="47">
        <v>35.65</v>
      </c>
      <c r="C1037" s="46">
        <v>36.15</v>
      </c>
      <c r="D1037" s="46">
        <v>36.25</v>
      </c>
      <c r="E1037" s="46">
        <v>35.549999999999997</v>
      </c>
      <c r="F1037" s="46">
        <v>3724078</v>
      </c>
      <c r="G1037" s="48">
        <v>-1.4E-3</v>
      </c>
    </row>
    <row r="1038" spans="1:7" x14ac:dyDescent="0.3">
      <c r="A1038" s="45">
        <v>44593</v>
      </c>
      <c r="B1038" s="47">
        <v>35.700000000000003</v>
      </c>
      <c r="C1038" s="46">
        <v>36.75</v>
      </c>
      <c r="D1038" s="46">
        <v>37.35</v>
      </c>
      <c r="E1038" s="46">
        <v>35.6</v>
      </c>
      <c r="F1038" s="46">
        <v>9169677</v>
      </c>
      <c r="G1038" s="48">
        <v>-8.3000000000000001E-3</v>
      </c>
    </row>
    <row r="1039" spans="1:7" x14ac:dyDescent="0.3">
      <c r="A1039" s="45">
        <v>44592</v>
      </c>
      <c r="B1039" s="47">
        <v>36</v>
      </c>
      <c r="C1039" s="46">
        <v>36.4</v>
      </c>
      <c r="D1039" s="46">
        <v>36.85</v>
      </c>
      <c r="E1039" s="46">
        <v>35.65</v>
      </c>
      <c r="F1039" s="46">
        <v>5957196</v>
      </c>
      <c r="G1039" s="48">
        <v>8.3999999999999995E-3</v>
      </c>
    </row>
    <row r="1040" spans="1:7" x14ac:dyDescent="0.3">
      <c r="A1040" s="45">
        <v>44589</v>
      </c>
      <c r="B1040" s="47">
        <v>35.700000000000003</v>
      </c>
      <c r="C1040" s="46">
        <v>36</v>
      </c>
      <c r="D1040" s="46">
        <v>36.75</v>
      </c>
      <c r="E1040" s="46">
        <v>35.549999999999997</v>
      </c>
      <c r="F1040" s="46">
        <v>6153387</v>
      </c>
      <c r="G1040" s="48">
        <v>1.4E-3</v>
      </c>
    </row>
    <row r="1041" spans="1:7" x14ac:dyDescent="0.3">
      <c r="A1041" s="45">
        <v>44588</v>
      </c>
      <c r="B1041" s="47">
        <v>35.65</v>
      </c>
      <c r="C1041" s="46">
        <v>35.6</v>
      </c>
      <c r="D1041" s="46">
        <v>36.299999999999997</v>
      </c>
      <c r="E1041" s="46">
        <v>34.549999999999997</v>
      </c>
      <c r="F1041" s="46">
        <v>3692802</v>
      </c>
      <c r="G1041" s="48">
        <v>1.4E-3</v>
      </c>
    </row>
    <row r="1042" spans="1:7" x14ac:dyDescent="0.3">
      <c r="A1042" s="45">
        <v>44586</v>
      </c>
      <c r="B1042" s="47">
        <v>35.6</v>
      </c>
      <c r="C1042" s="46">
        <v>35</v>
      </c>
      <c r="D1042" s="46">
        <v>36.35</v>
      </c>
      <c r="E1042" s="46">
        <v>34.5</v>
      </c>
      <c r="F1042" s="46">
        <v>5146115</v>
      </c>
      <c r="G1042" s="48">
        <v>4.1999999999999997E-3</v>
      </c>
    </row>
    <row r="1043" spans="1:7" x14ac:dyDescent="0.3">
      <c r="A1043" s="45">
        <v>44585</v>
      </c>
      <c r="B1043" s="47">
        <v>35.450000000000003</v>
      </c>
      <c r="C1043" s="46">
        <v>37.4</v>
      </c>
      <c r="D1043" s="46">
        <v>37.4</v>
      </c>
      <c r="E1043" s="46">
        <v>35.049999999999997</v>
      </c>
      <c r="F1043" s="46">
        <v>7075508</v>
      </c>
      <c r="G1043" s="48">
        <v>-4.58E-2</v>
      </c>
    </row>
    <row r="1044" spans="1:7" x14ac:dyDescent="0.3">
      <c r="A1044" s="45">
        <v>44582</v>
      </c>
      <c r="B1044" s="47">
        <v>37.15</v>
      </c>
      <c r="C1044" s="46">
        <v>37.1</v>
      </c>
      <c r="D1044" s="46">
        <v>39.299999999999997</v>
      </c>
      <c r="E1044" s="46">
        <v>36.9</v>
      </c>
      <c r="F1044" s="46">
        <v>13194479</v>
      </c>
      <c r="G1044" s="48">
        <v>-5.4000000000000003E-3</v>
      </c>
    </row>
    <row r="1045" spans="1:7" x14ac:dyDescent="0.3">
      <c r="A1045" s="45">
        <v>44581</v>
      </c>
      <c r="B1045" s="47">
        <v>37.35</v>
      </c>
      <c r="C1045" s="46">
        <v>37.799999999999997</v>
      </c>
      <c r="D1045" s="46">
        <v>37.9</v>
      </c>
      <c r="E1045" s="46">
        <v>37.1</v>
      </c>
      <c r="F1045" s="46">
        <v>4074015</v>
      </c>
      <c r="G1045" s="48">
        <v>-5.3E-3</v>
      </c>
    </row>
    <row r="1046" spans="1:7" x14ac:dyDescent="0.3">
      <c r="A1046" s="45">
        <v>44580</v>
      </c>
      <c r="B1046" s="47">
        <v>37.549999999999997</v>
      </c>
      <c r="C1046" s="46">
        <v>37.5</v>
      </c>
      <c r="D1046" s="46">
        <v>37.950000000000003</v>
      </c>
      <c r="E1046" s="46">
        <v>36.799999999999997</v>
      </c>
      <c r="F1046" s="46">
        <v>5004726</v>
      </c>
      <c r="G1046" s="48">
        <v>2.7000000000000001E-3</v>
      </c>
    </row>
    <row r="1047" spans="1:7" x14ac:dyDescent="0.3">
      <c r="A1047" s="45">
        <v>44579</v>
      </c>
      <c r="B1047" s="47">
        <v>37.450000000000003</v>
      </c>
      <c r="C1047" s="46">
        <v>38.700000000000003</v>
      </c>
      <c r="D1047" s="46">
        <v>39.1</v>
      </c>
      <c r="E1047" s="46">
        <v>37.299999999999997</v>
      </c>
      <c r="F1047" s="46">
        <v>6571085</v>
      </c>
      <c r="G1047" s="48">
        <v>-2.47E-2</v>
      </c>
    </row>
    <row r="1048" spans="1:7" x14ac:dyDescent="0.3">
      <c r="A1048" s="45">
        <v>44578</v>
      </c>
      <c r="B1048" s="47">
        <v>38.4</v>
      </c>
      <c r="C1048" s="46">
        <v>36.65</v>
      </c>
      <c r="D1048" s="46">
        <v>39.299999999999997</v>
      </c>
      <c r="E1048" s="46">
        <v>36.5</v>
      </c>
      <c r="F1048" s="46">
        <v>19636806</v>
      </c>
      <c r="G1048" s="48">
        <v>5.6399999999999999E-2</v>
      </c>
    </row>
    <row r="1049" spans="1:7" x14ac:dyDescent="0.3">
      <c r="A1049" s="45">
        <v>44575</v>
      </c>
      <c r="B1049" s="47">
        <v>36.35</v>
      </c>
      <c r="C1049" s="46">
        <v>35.65</v>
      </c>
      <c r="D1049" s="46">
        <v>37.1</v>
      </c>
      <c r="E1049" s="46">
        <v>35.6</v>
      </c>
      <c r="F1049" s="46">
        <v>6360534</v>
      </c>
      <c r="G1049" s="48">
        <v>1.9599999999999999E-2</v>
      </c>
    </row>
    <row r="1050" spans="1:7" x14ac:dyDescent="0.3">
      <c r="A1050" s="45">
        <v>44574</v>
      </c>
      <c r="B1050" s="47">
        <v>35.65</v>
      </c>
      <c r="C1050" s="46">
        <v>35.9</v>
      </c>
      <c r="D1050" s="46">
        <v>35.950000000000003</v>
      </c>
      <c r="E1050" s="46">
        <v>35.299999999999997</v>
      </c>
      <c r="F1050" s="46">
        <v>2232567</v>
      </c>
      <c r="G1050" s="48">
        <v>-1.4E-3</v>
      </c>
    </row>
    <row r="1051" spans="1:7" x14ac:dyDescent="0.3">
      <c r="A1051" s="45">
        <v>44573</v>
      </c>
      <c r="B1051" s="47">
        <v>35.700000000000003</v>
      </c>
      <c r="C1051" s="46">
        <v>36.25</v>
      </c>
      <c r="D1051" s="46">
        <v>36.35</v>
      </c>
      <c r="E1051" s="46">
        <v>35.6</v>
      </c>
      <c r="F1051" s="46">
        <v>2809434</v>
      </c>
      <c r="G1051" s="48">
        <v>-8.3000000000000001E-3</v>
      </c>
    </row>
    <row r="1052" spans="1:7" x14ac:dyDescent="0.3">
      <c r="A1052" s="45">
        <v>44572</v>
      </c>
      <c r="B1052" s="47">
        <v>36</v>
      </c>
      <c r="C1052" s="46">
        <v>36</v>
      </c>
      <c r="D1052" s="46">
        <v>37.1</v>
      </c>
      <c r="E1052" s="46">
        <v>35.6</v>
      </c>
      <c r="F1052" s="46">
        <v>9466600</v>
      </c>
      <c r="G1052" s="48">
        <v>0</v>
      </c>
    </row>
    <row r="1053" spans="1:7" x14ac:dyDescent="0.3">
      <c r="A1053" s="45">
        <v>44571</v>
      </c>
      <c r="B1053" s="47">
        <v>36</v>
      </c>
      <c r="C1053" s="46">
        <v>35.85</v>
      </c>
      <c r="D1053" s="46">
        <v>36.200000000000003</v>
      </c>
      <c r="E1053" s="46">
        <v>35.6</v>
      </c>
      <c r="F1053" s="46">
        <v>3876215</v>
      </c>
      <c r="G1053" s="48">
        <v>9.7999999999999997E-3</v>
      </c>
    </row>
    <row r="1054" spans="1:7" x14ac:dyDescent="0.3">
      <c r="A1054" s="45">
        <v>44568</v>
      </c>
      <c r="B1054" s="47">
        <v>35.65</v>
      </c>
      <c r="C1054" s="46">
        <v>35.25</v>
      </c>
      <c r="D1054" s="46">
        <v>35.75</v>
      </c>
      <c r="E1054" s="46">
        <v>35.049999999999997</v>
      </c>
      <c r="F1054" s="46">
        <v>3841011</v>
      </c>
      <c r="G1054" s="48">
        <v>1.1299999999999999E-2</v>
      </c>
    </row>
    <row r="1055" spans="1:7" x14ac:dyDescent="0.3">
      <c r="A1055" s="45">
        <v>44567</v>
      </c>
      <c r="B1055" s="47">
        <v>35.25</v>
      </c>
      <c r="C1055" s="46">
        <v>34.5</v>
      </c>
      <c r="D1055" s="46">
        <v>35.65</v>
      </c>
      <c r="E1055" s="46">
        <v>34.35</v>
      </c>
      <c r="F1055" s="46">
        <v>3920852</v>
      </c>
      <c r="G1055" s="48">
        <v>1.15E-2</v>
      </c>
    </row>
    <row r="1056" spans="1:7" x14ac:dyDescent="0.3">
      <c r="A1056" s="45">
        <v>44566</v>
      </c>
      <c r="B1056" s="47">
        <v>34.85</v>
      </c>
      <c r="C1056" s="46">
        <v>35.15</v>
      </c>
      <c r="D1056" s="46">
        <v>35.299999999999997</v>
      </c>
      <c r="E1056" s="46">
        <v>34.75</v>
      </c>
      <c r="F1056" s="46">
        <v>2637704</v>
      </c>
      <c r="G1056" s="48">
        <v>-1.1299999999999999E-2</v>
      </c>
    </row>
    <row r="1057" spans="1:7" x14ac:dyDescent="0.3">
      <c r="A1057" s="45">
        <v>44565</v>
      </c>
      <c r="B1057" s="47">
        <v>35.25</v>
      </c>
      <c r="C1057" s="46">
        <v>35.450000000000003</v>
      </c>
      <c r="D1057" s="46">
        <v>35.700000000000003</v>
      </c>
      <c r="E1057" s="46">
        <v>35.049999999999997</v>
      </c>
      <c r="F1057" s="46">
        <v>3303241</v>
      </c>
      <c r="G1057" s="48">
        <v>-1.4E-3</v>
      </c>
    </row>
    <row r="1058" spans="1:7" x14ac:dyDescent="0.3">
      <c r="A1058" s="45">
        <v>44564</v>
      </c>
      <c r="B1058" s="47">
        <v>35.299999999999997</v>
      </c>
      <c r="C1058" s="46">
        <v>35</v>
      </c>
      <c r="D1058" s="46">
        <v>35.549999999999997</v>
      </c>
      <c r="E1058" s="46">
        <v>34.799999999999997</v>
      </c>
      <c r="F1058" s="46">
        <v>3437614</v>
      </c>
      <c r="G1058" s="48">
        <v>1.5800000000000002E-2</v>
      </c>
    </row>
    <row r="1059" spans="1:7" x14ac:dyDescent="0.3">
      <c r="A1059" s="45">
        <v>44561</v>
      </c>
      <c r="B1059" s="47">
        <v>34.75</v>
      </c>
      <c r="C1059" s="46">
        <v>34</v>
      </c>
      <c r="D1059" s="46">
        <v>34.950000000000003</v>
      </c>
      <c r="E1059" s="46">
        <v>33.75</v>
      </c>
      <c r="F1059" s="46">
        <v>3941160</v>
      </c>
      <c r="G1059" s="48">
        <v>2.9600000000000001E-2</v>
      </c>
    </row>
    <row r="1060" spans="1:7" x14ac:dyDescent="0.3">
      <c r="A1060" s="45">
        <v>44560</v>
      </c>
      <c r="B1060" s="47">
        <v>33.75</v>
      </c>
      <c r="C1060" s="46">
        <v>34.35</v>
      </c>
      <c r="D1060" s="46">
        <v>34.4</v>
      </c>
      <c r="E1060" s="46">
        <v>33.700000000000003</v>
      </c>
      <c r="F1060" s="46">
        <v>1602522</v>
      </c>
      <c r="G1060" s="48">
        <v>-1.46E-2</v>
      </c>
    </row>
    <row r="1061" spans="1:7" x14ac:dyDescent="0.3">
      <c r="A1061" s="45">
        <v>44559</v>
      </c>
      <c r="B1061" s="47">
        <v>34.25</v>
      </c>
      <c r="C1061" s="46">
        <v>34.299999999999997</v>
      </c>
      <c r="D1061" s="46">
        <v>34.75</v>
      </c>
      <c r="E1061" s="46">
        <v>34.1</v>
      </c>
      <c r="F1061" s="46">
        <v>1642466</v>
      </c>
      <c r="G1061" s="48">
        <v>1.5E-3</v>
      </c>
    </row>
    <row r="1062" spans="1:7" x14ac:dyDescent="0.3">
      <c r="A1062" s="45">
        <v>44558</v>
      </c>
      <c r="B1062" s="47">
        <v>34.200000000000003</v>
      </c>
      <c r="C1062" s="46">
        <v>33.9</v>
      </c>
      <c r="D1062" s="46">
        <v>34.65</v>
      </c>
      <c r="E1062" s="46">
        <v>33.75</v>
      </c>
      <c r="F1062" s="46">
        <v>2257761</v>
      </c>
      <c r="G1062" s="48">
        <v>1.6299999999999999E-2</v>
      </c>
    </row>
    <row r="1063" spans="1:7" x14ac:dyDescent="0.3">
      <c r="A1063" s="45">
        <v>44557</v>
      </c>
      <c r="B1063" s="47">
        <v>33.65</v>
      </c>
      <c r="C1063" s="46">
        <v>33.6</v>
      </c>
      <c r="D1063" s="46">
        <v>33.9</v>
      </c>
      <c r="E1063" s="46">
        <v>33.299999999999997</v>
      </c>
      <c r="F1063" s="46">
        <v>1462052</v>
      </c>
      <c r="G1063" s="48">
        <v>-5.8999999999999999E-3</v>
      </c>
    </row>
    <row r="1064" spans="1:7" x14ac:dyDescent="0.3">
      <c r="A1064" s="45">
        <v>44554</v>
      </c>
      <c r="B1064" s="47">
        <v>33.85</v>
      </c>
      <c r="C1064" s="46">
        <v>34.35</v>
      </c>
      <c r="D1064" s="46">
        <v>34.4</v>
      </c>
      <c r="E1064" s="46">
        <v>33.35</v>
      </c>
      <c r="F1064" s="46">
        <v>2380205</v>
      </c>
      <c r="G1064" s="48">
        <v>-8.8000000000000005E-3</v>
      </c>
    </row>
    <row r="1065" spans="1:7" x14ac:dyDescent="0.3">
      <c r="A1065" s="45">
        <v>44553</v>
      </c>
      <c r="B1065" s="47">
        <v>34.15</v>
      </c>
      <c r="C1065" s="46">
        <v>34.25</v>
      </c>
      <c r="D1065" s="46">
        <v>34.450000000000003</v>
      </c>
      <c r="E1065" s="46">
        <v>34.049999999999997</v>
      </c>
      <c r="F1065" s="46">
        <v>1562483</v>
      </c>
      <c r="G1065" s="48">
        <v>2.8999999999999998E-3</v>
      </c>
    </row>
    <row r="1066" spans="1:7" x14ac:dyDescent="0.3">
      <c r="A1066" s="45">
        <v>44552</v>
      </c>
      <c r="B1066" s="47">
        <v>34.049999999999997</v>
      </c>
      <c r="C1066" s="46">
        <v>33.9</v>
      </c>
      <c r="D1066" s="46">
        <v>34.25</v>
      </c>
      <c r="E1066" s="46">
        <v>33.700000000000003</v>
      </c>
      <c r="F1066" s="46">
        <v>1885547</v>
      </c>
      <c r="G1066" s="48">
        <v>1.49E-2</v>
      </c>
    </row>
    <row r="1067" spans="1:7" x14ac:dyDescent="0.3">
      <c r="A1067" s="45">
        <v>44551</v>
      </c>
      <c r="B1067" s="47">
        <v>33.549999999999997</v>
      </c>
      <c r="C1067" s="46">
        <v>33.6</v>
      </c>
      <c r="D1067" s="46">
        <v>34.1</v>
      </c>
      <c r="E1067" s="46">
        <v>33.25</v>
      </c>
      <c r="F1067" s="46">
        <v>2403351</v>
      </c>
      <c r="G1067" s="48">
        <v>6.0000000000000001E-3</v>
      </c>
    </row>
    <row r="1068" spans="1:7" x14ac:dyDescent="0.3">
      <c r="A1068" s="45">
        <v>44550</v>
      </c>
      <c r="B1068" s="47">
        <v>33.35</v>
      </c>
      <c r="C1068" s="46">
        <v>33.75</v>
      </c>
      <c r="D1068" s="46">
        <v>33.950000000000003</v>
      </c>
      <c r="E1068" s="46">
        <v>32.799999999999997</v>
      </c>
      <c r="F1068" s="46">
        <v>4051254</v>
      </c>
      <c r="G1068" s="48">
        <v>-2.7699999999999999E-2</v>
      </c>
    </row>
    <row r="1069" spans="1:7" x14ac:dyDescent="0.3">
      <c r="A1069" s="45">
        <v>44547</v>
      </c>
      <c r="B1069" s="47">
        <v>34.299999999999997</v>
      </c>
      <c r="C1069" s="46">
        <v>34.65</v>
      </c>
      <c r="D1069" s="46">
        <v>34.75</v>
      </c>
      <c r="E1069" s="46">
        <v>33.9</v>
      </c>
      <c r="F1069" s="46">
        <v>3322776</v>
      </c>
      <c r="G1069" s="48">
        <v>-1.01E-2</v>
      </c>
    </row>
    <row r="1070" spans="1:7" x14ac:dyDescent="0.3">
      <c r="A1070" s="45">
        <v>44546</v>
      </c>
      <c r="B1070" s="47">
        <v>34.65</v>
      </c>
      <c r="C1070" s="46">
        <v>35.75</v>
      </c>
      <c r="D1070" s="46">
        <v>36</v>
      </c>
      <c r="E1070" s="46">
        <v>34.5</v>
      </c>
      <c r="F1070" s="46">
        <v>2461478</v>
      </c>
      <c r="G1070" s="48">
        <v>-1.84E-2</v>
      </c>
    </row>
    <row r="1071" spans="1:7" x14ac:dyDescent="0.3">
      <c r="A1071" s="45">
        <v>44545</v>
      </c>
      <c r="B1071" s="47">
        <v>35.299999999999997</v>
      </c>
      <c r="C1071" s="46">
        <v>35.700000000000003</v>
      </c>
      <c r="D1071" s="46">
        <v>35.799999999999997</v>
      </c>
      <c r="E1071" s="46">
        <v>35.1</v>
      </c>
      <c r="F1071" s="46">
        <v>2244673</v>
      </c>
      <c r="G1071" s="48">
        <v>-9.7999999999999997E-3</v>
      </c>
    </row>
    <row r="1072" spans="1:7" x14ac:dyDescent="0.3">
      <c r="A1072" s="45">
        <v>44544</v>
      </c>
      <c r="B1072" s="47">
        <v>35.65</v>
      </c>
      <c r="C1072" s="46">
        <v>36.1</v>
      </c>
      <c r="D1072" s="46">
        <v>36.1</v>
      </c>
      <c r="E1072" s="46">
        <v>35.5</v>
      </c>
      <c r="F1072" s="46">
        <v>2462932</v>
      </c>
      <c r="G1072" s="48">
        <v>-1.7899999999999999E-2</v>
      </c>
    </row>
    <row r="1073" spans="1:7" x14ac:dyDescent="0.3">
      <c r="A1073" s="45">
        <v>44543</v>
      </c>
      <c r="B1073" s="47">
        <v>36.299999999999997</v>
      </c>
      <c r="C1073" s="46">
        <v>36.950000000000003</v>
      </c>
      <c r="D1073" s="46">
        <v>37.299999999999997</v>
      </c>
      <c r="E1073" s="46">
        <v>36.15</v>
      </c>
      <c r="F1073" s="46">
        <v>3463071</v>
      </c>
      <c r="G1073" s="48">
        <v>-8.2000000000000007E-3</v>
      </c>
    </row>
    <row r="1074" spans="1:7" x14ac:dyDescent="0.3">
      <c r="A1074" s="45">
        <v>44540</v>
      </c>
      <c r="B1074" s="47">
        <v>36.6</v>
      </c>
      <c r="C1074" s="46">
        <v>36.299999999999997</v>
      </c>
      <c r="D1074" s="46">
        <v>37.4</v>
      </c>
      <c r="E1074" s="46">
        <v>36.200000000000003</v>
      </c>
      <c r="F1074" s="46">
        <v>4915236</v>
      </c>
      <c r="G1074" s="48">
        <v>8.3000000000000001E-3</v>
      </c>
    </row>
    <row r="1075" spans="1:7" x14ac:dyDescent="0.3">
      <c r="A1075" s="45">
        <v>44539</v>
      </c>
      <c r="B1075" s="47">
        <v>36.299999999999997</v>
      </c>
      <c r="C1075" s="46">
        <v>35.15</v>
      </c>
      <c r="D1075" s="46">
        <v>37</v>
      </c>
      <c r="E1075" s="46">
        <v>35.1</v>
      </c>
      <c r="F1075" s="46">
        <v>9970382</v>
      </c>
      <c r="G1075" s="48">
        <v>4.3099999999999999E-2</v>
      </c>
    </row>
    <row r="1076" spans="1:7" x14ac:dyDescent="0.3">
      <c r="A1076" s="45">
        <v>44538</v>
      </c>
      <c r="B1076" s="47">
        <v>34.799999999999997</v>
      </c>
      <c r="C1076" s="46">
        <v>34.700000000000003</v>
      </c>
      <c r="D1076" s="46">
        <v>35.1</v>
      </c>
      <c r="E1076" s="46">
        <v>34.549999999999997</v>
      </c>
      <c r="F1076" s="46">
        <v>2975774</v>
      </c>
      <c r="G1076" s="48">
        <v>1.3100000000000001E-2</v>
      </c>
    </row>
    <row r="1077" spans="1:7" x14ac:dyDescent="0.3">
      <c r="A1077" s="45">
        <v>44537</v>
      </c>
      <c r="B1077" s="47">
        <v>34.35</v>
      </c>
      <c r="C1077" s="46">
        <v>34.200000000000003</v>
      </c>
      <c r="D1077" s="46">
        <v>34.700000000000003</v>
      </c>
      <c r="E1077" s="46">
        <v>34.1</v>
      </c>
      <c r="F1077" s="46">
        <v>2480001</v>
      </c>
      <c r="G1077" s="48">
        <v>1.3299999999999999E-2</v>
      </c>
    </row>
    <row r="1078" spans="1:7" x14ac:dyDescent="0.3">
      <c r="A1078" s="45">
        <v>44536</v>
      </c>
      <c r="B1078" s="47">
        <v>33.9</v>
      </c>
      <c r="C1078" s="46">
        <v>34.9</v>
      </c>
      <c r="D1078" s="46">
        <v>34.950000000000003</v>
      </c>
      <c r="E1078" s="46">
        <v>33.75</v>
      </c>
      <c r="F1078" s="46">
        <v>2617282</v>
      </c>
      <c r="G1078" s="48">
        <v>-2.3099999999999999E-2</v>
      </c>
    </row>
    <row r="1079" spans="1:7" x14ac:dyDescent="0.3">
      <c r="A1079" s="45">
        <v>44533</v>
      </c>
      <c r="B1079" s="47">
        <v>34.700000000000003</v>
      </c>
      <c r="C1079" s="46">
        <v>34.5</v>
      </c>
      <c r="D1079" s="46">
        <v>35.299999999999997</v>
      </c>
      <c r="E1079" s="46">
        <v>34.299999999999997</v>
      </c>
      <c r="F1079" s="46">
        <v>4001166</v>
      </c>
      <c r="G1079" s="48">
        <v>8.6999999999999994E-3</v>
      </c>
    </row>
    <row r="1080" spans="1:7" x14ac:dyDescent="0.3">
      <c r="A1080" s="45">
        <v>44532</v>
      </c>
      <c r="B1080" s="47">
        <v>34.4</v>
      </c>
      <c r="C1080" s="46">
        <v>34.15</v>
      </c>
      <c r="D1080" s="46">
        <v>34.5</v>
      </c>
      <c r="E1080" s="46">
        <v>34.049999999999997</v>
      </c>
      <c r="F1080" s="46">
        <v>2216442</v>
      </c>
      <c r="G1080" s="48">
        <v>1.03E-2</v>
      </c>
    </row>
    <row r="1081" spans="1:7" x14ac:dyDescent="0.3">
      <c r="A1081" s="45">
        <v>44531</v>
      </c>
      <c r="B1081" s="47">
        <v>34.049999999999997</v>
      </c>
      <c r="C1081" s="46">
        <v>34.950000000000003</v>
      </c>
      <c r="D1081" s="46">
        <v>35.049999999999997</v>
      </c>
      <c r="E1081" s="46">
        <v>33.799999999999997</v>
      </c>
      <c r="F1081" s="46">
        <v>5292289</v>
      </c>
      <c r="G1081" s="48">
        <v>1.7899999999999999E-2</v>
      </c>
    </row>
    <row r="1082" spans="1:7" x14ac:dyDescent="0.3">
      <c r="A1082" s="45">
        <v>44530</v>
      </c>
      <c r="B1082" s="47">
        <v>33.450000000000003</v>
      </c>
      <c r="C1082" s="46">
        <v>33.25</v>
      </c>
      <c r="D1082" s="46">
        <v>34.5</v>
      </c>
      <c r="E1082" s="46">
        <v>33.1</v>
      </c>
      <c r="F1082" s="46">
        <v>4268961</v>
      </c>
      <c r="G1082" s="48">
        <v>6.0000000000000001E-3</v>
      </c>
    </row>
    <row r="1083" spans="1:7" x14ac:dyDescent="0.3">
      <c r="A1083" s="45">
        <v>44529</v>
      </c>
      <c r="B1083" s="47">
        <v>33.25</v>
      </c>
      <c r="C1083" s="46">
        <v>35.200000000000003</v>
      </c>
      <c r="D1083" s="46">
        <v>35.25</v>
      </c>
      <c r="E1083" s="46">
        <v>32.75</v>
      </c>
      <c r="F1083" s="46">
        <v>6160682</v>
      </c>
      <c r="G1083" s="48">
        <v>-5.1400000000000001E-2</v>
      </c>
    </row>
    <row r="1084" spans="1:7" x14ac:dyDescent="0.3">
      <c r="A1084" s="45">
        <v>44526</v>
      </c>
      <c r="B1084" s="47">
        <v>35.049999999999997</v>
      </c>
      <c r="C1084" s="46">
        <v>36.15</v>
      </c>
      <c r="D1084" s="46">
        <v>36.299999999999997</v>
      </c>
      <c r="E1084" s="46">
        <v>34.799999999999997</v>
      </c>
      <c r="F1084" s="46">
        <v>4182444</v>
      </c>
      <c r="G1084" s="48">
        <v>-3.9699999999999999E-2</v>
      </c>
    </row>
    <row r="1085" spans="1:7" x14ac:dyDescent="0.3">
      <c r="A1085" s="45">
        <v>44525</v>
      </c>
      <c r="B1085" s="47">
        <v>36.5</v>
      </c>
      <c r="C1085" s="46">
        <v>36.1</v>
      </c>
      <c r="D1085" s="46">
        <v>37.049999999999997</v>
      </c>
      <c r="E1085" s="46">
        <v>35.85</v>
      </c>
      <c r="F1085" s="46">
        <v>3755688</v>
      </c>
      <c r="G1085" s="48">
        <v>1.3899999999999999E-2</v>
      </c>
    </row>
    <row r="1086" spans="1:7" x14ac:dyDescent="0.3">
      <c r="A1086" s="45">
        <v>44524</v>
      </c>
      <c r="B1086" s="47">
        <v>36</v>
      </c>
      <c r="C1086" s="46">
        <v>36.9</v>
      </c>
      <c r="D1086" s="46">
        <v>36.950000000000003</v>
      </c>
      <c r="E1086" s="46">
        <v>35.9</v>
      </c>
      <c r="F1086" s="46">
        <v>3043698</v>
      </c>
      <c r="G1086" s="48">
        <v>-1.37E-2</v>
      </c>
    </row>
    <row r="1087" spans="1:7" x14ac:dyDescent="0.3">
      <c r="A1087" s="45">
        <v>44523</v>
      </c>
      <c r="B1087" s="47">
        <v>36.5</v>
      </c>
      <c r="C1087" s="46">
        <v>34.85</v>
      </c>
      <c r="D1087" s="46">
        <v>36.85</v>
      </c>
      <c r="E1087" s="46">
        <v>34.35</v>
      </c>
      <c r="F1087" s="46">
        <v>5829854</v>
      </c>
      <c r="G1087" s="48">
        <v>4.7300000000000002E-2</v>
      </c>
    </row>
    <row r="1088" spans="1:7" x14ac:dyDescent="0.3">
      <c r="A1088" s="45">
        <v>44522</v>
      </c>
      <c r="B1088" s="47">
        <v>34.85</v>
      </c>
      <c r="C1088" s="46">
        <v>36.200000000000003</v>
      </c>
      <c r="D1088" s="46">
        <v>36.35</v>
      </c>
      <c r="E1088" s="46">
        <v>34.6</v>
      </c>
      <c r="F1088" s="46">
        <v>5247980</v>
      </c>
      <c r="G1088" s="48">
        <v>-3.3300000000000003E-2</v>
      </c>
    </row>
    <row r="1089" spans="1:7" x14ac:dyDescent="0.3">
      <c r="A1089" s="45">
        <v>44518</v>
      </c>
      <c r="B1089" s="47">
        <v>36.049999999999997</v>
      </c>
      <c r="C1089" s="46">
        <v>36.9</v>
      </c>
      <c r="D1089" s="46">
        <v>37.5</v>
      </c>
      <c r="E1089" s="46">
        <v>35.9</v>
      </c>
      <c r="F1089" s="46">
        <v>4641009</v>
      </c>
      <c r="G1089" s="48">
        <v>-2.1700000000000001E-2</v>
      </c>
    </row>
    <row r="1090" spans="1:7" x14ac:dyDescent="0.3">
      <c r="A1090" s="45">
        <v>44517</v>
      </c>
      <c r="B1090" s="47">
        <v>36.85</v>
      </c>
      <c r="C1090" s="46">
        <v>36.75</v>
      </c>
      <c r="D1090" s="46">
        <v>37.4</v>
      </c>
      <c r="E1090" s="46">
        <v>36.65</v>
      </c>
      <c r="F1090" s="46">
        <v>3514754</v>
      </c>
      <c r="G1090" s="48">
        <v>1.4E-3</v>
      </c>
    </row>
    <row r="1091" spans="1:7" x14ac:dyDescent="0.3">
      <c r="A1091" s="45">
        <v>44516</v>
      </c>
      <c r="B1091" s="47">
        <v>36.799999999999997</v>
      </c>
      <c r="C1091" s="46">
        <v>37.299999999999997</v>
      </c>
      <c r="D1091" s="46">
        <v>38.1</v>
      </c>
      <c r="E1091" s="46">
        <v>36.6</v>
      </c>
      <c r="F1091" s="46">
        <v>5970125</v>
      </c>
      <c r="G1091" s="48">
        <v>-1.21E-2</v>
      </c>
    </row>
    <row r="1092" spans="1:7" x14ac:dyDescent="0.3">
      <c r="A1092" s="45">
        <v>44515</v>
      </c>
      <c r="B1092" s="47">
        <v>37.25</v>
      </c>
      <c r="C1092" s="46">
        <v>38</v>
      </c>
      <c r="D1092" s="46">
        <v>38.1</v>
      </c>
      <c r="E1092" s="46">
        <v>37.1</v>
      </c>
      <c r="F1092" s="46">
        <v>5904673</v>
      </c>
      <c r="G1092" s="48">
        <v>-1.06E-2</v>
      </c>
    </row>
    <row r="1093" spans="1:7" x14ac:dyDescent="0.3">
      <c r="A1093" s="45">
        <v>44512</v>
      </c>
      <c r="B1093" s="47">
        <v>37.65</v>
      </c>
      <c r="C1093" s="46">
        <v>38.549999999999997</v>
      </c>
      <c r="D1093" s="46">
        <v>38.799999999999997</v>
      </c>
      <c r="E1093" s="46">
        <v>37.5</v>
      </c>
      <c r="F1093" s="46">
        <v>6165853</v>
      </c>
      <c r="G1093" s="48">
        <v>-2.0799999999999999E-2</v>
      </c>
    </row>
    <row r="1094" spans="1:7" x14ac:dyDescent="0.3">
      <c r="A1094" s="45">
        <v>44511</v>
      </c>
      <c r="B1094" s="47">
        <v>38.450000000000003</v>
      </c>
      <c r="C1094" s="46">
        <v>38.450000000000003</v>
      </c>
      <c r="D1094" s="46">
        <v>39.200000000000003</v>
      </c>
      <c r="E1094" s="46">
        <v>38</v>
      </c>
      <c r="F1094" s="46">
        <v>10921237</v>
      </c>
      <c r="G1094" s="48">
        <v>1.2999999999999999E-3</v>
      </c>
    </row>
    <row r="1095" spans="1:7" x14ac:dyDescent="0.3">
      <c r="A1095" s="45">
        <v>44510</v>
      </c>
      <c r="B1095" s="47">
        <v>38.4</v>
      </c>
      <c r="C1095" s="46">
        <v>39.25</v>
      </c>
      <c r="D1095" s="46">
        <v>39.4</v>
      </c>
      <c r="E1095" s="46">
        <v>38.1</v>
      </c>
      <c r="F1095" s="46">
        <v>6206533</v>
      </c>
      <c r="G1095" s="48">
        <v>-2.29E-2</v>
      </c>
    </row>
    <row r="1096" spans="1:7" x14ac:dyDescent="0.3">
      <c r="A1096" s="45">
        <v>44509</v>
      </c>
      <c r="B1096" s="47">
        <v>39.299999999999997</v>
      </c>
      <c r="C1096" s="46">
        <v>39.5</v>
      </c>
      <c r="D1096" s="46">
        <v>40.549999999999997</v>
      </c>
      <c r="E1096" s="46">
        <v>38.700000000000003</v>
      </c>
      <c r="F1096" s="46">
        <v>14172813</v>
      </c>
      <c r="G1096" s="48">
        <v>-1.2999999999999999E-3</v>
      </c>
    </row>
    <row r="1097" spans="1:7" x14ac:dyDescent="0.3">
      <c r="A1097" s="45">
        <v>44508</v>
      </c>
      <c r="B1097" s="47">
        <v>39.35</v>
      </c>
      <c r="C1097" s="46">
        <v>36.5</v>
      </c>
      <c r="D1097" s="46">
        <v>39.9</v>
      </c>
      <c r="E1097" s="46">
        <v>36.35</v>
      </c>
      <c r="F1097" s="46">
        <v>23523291</v>
      </c>
      <c r="G1097" s="48">
        <v>8.2500000000000004E-2</v>
      </c>
    </row>
    <row r="1098" spans="1:7" x14ac:dyDescent="0.3">
      <c r="A1098" s="45">
        <v>44504</v>
      </c>
      <c r="B1098" s="47">
        <v>36.35</v>
      </c>
      <c r="C1098" s="46">
        <v>35.950000000000003</v>
      </c>
      <c r="D1098" s="46">
        <v>36.6</v>
      </c>
      <c r="E1098" s="46">
        <v>35.6</v>
      </c>
      <c r="F1098" s="46">
        <v>2011555</v>
      </c>
      <c r="G1098" s="48">
        <v>2.5399999999999999E-2</v>
      </c>
    </row>
    <row r="1099" spans="1:7" x14ac:dyDescent="0.3">
      <c r="A1099" s="45">
        <v>44503</v>
      </c>
      <c r="B1099" s="47">
        <v>35.450000000000003</v>
      </c>
      <c r="C1099" s="46">
        <v>36.299999999999997</v>
      </c>
      <c r="D1099" s="46">
        <v>36.75</v>
      </c>
      <c r="E1099" s="46">
        <v>35.35</v>
      </c>
      <c r="F1099" s="46">
        <v>5124889</v>
      </c>
      <c r="G1099" s="48">
        <v>-1.66E-2</v>
      </c>
    </row>
    <row r="1100" spans="1:7" x14ac:dyDescent="0.3">
      <c r="A1100" s="45">
        <v>44502</v>
      </c>
      <c r="B1100" s="47">
        <v>36.049999999999997</v>
      </c>
      <c r="C1100" s="46">
        <v>36.5</v>
      </c>
      <c r="D1100" s="46">
        <v>37.15</v>
      </c>
      <c r="E1100" s="46">
        <v>36</v>
      </c>
      <c r="F1100" s="46">
        <v>4842314</v>
      </c>
      <c r="G1100" s="48">
        <v>-4.1000000000000003E-3</v>
      </c>
    </row>
    <row r="1101" spans="1:7" x14ac:dyDescent="0.3">
      <c r="A1101" s="45">
        <v>44501</v>
      </c>
      <c r="B1101" s="47">
        <v>36.200000000000003</v>
      </c>
      <c r="C1101" s="46">
        <v>35.9</v>
      </c>
      <c r="D1101" s="46">
        <v>36.75</v>
      </c>
      <c r="E1101" s="46">
        <v>35.6</v>
      </c>
      <c r="F1101" s="46">
        <v>6295839</v>
      </c>
      <c r="G1101" s="48">
        <v>2.5499999999999998E-2</v>
      </c>
    </row>
    <row r="1102" spans="1:7" x14ac:dyDescent="0.3">
      <c r="A1102" s="45">
        <v>44498</v>
      </c>
      <c r="B1102" s="47">
        <v>35.299999999999997</v>
      </c>
      <c r="C1102" s="46">
        <v>35.700000000000003</v>
      </c>
      <c r="D1102" s="46">
        <v>36.9</v>
      </c>
      <c r="E1102" s="46">
        <v>33.5</v>
      </c>
      <c r="F1102" s="46">
        <v>14226789</v>
      </c>
      <c r="G1102" s="48">
        <v>-3.6799999999999999E-2</v>
      </c>
    </row>
    <row r="1103" spans="1:7" x14ac:dyDescent="0.3">
      <c r="A1103" s="45">
        <v>44497</v>
      </c>
      <c r="B1103" s="47">
        <v>36.65</v>
      </c>
      <c r="C1103" s="46">
        <v>37.4</v>
      </c>
      <c r="D1103" s="46">
        <v>38.200000000000003</v>
      </c>
      <c r="E1103" s="46">
        <v>36.200000000000003</v>
      </c>
      <c r="F1103" s="46">
        <v>13948391</v>
      </c>
      <c r="G1103" s="48">
        <v>-1.21E-2</v>
      </c>
    </row>
    <row r="1104" spans="1:7" x14ac:dyDescent="0.3">
      <c r="A1104" s="45">
        <v>44496</v>
      </c>
      <c r="B1104" s="47">
        <v>37.1</v>
      </c>
      <c r="C1104" s="46">
        <v>37.9</v>
      </c>
      <c r="D1104" s="46">
        <v>38.799999999999997</v>
      </c>
      <c r="E1104" s="46">
        <v>36.6</v>
      </c>
      <c r="F1104" s="46">
        <v>12985039</v>
      </c>
      <c r="G1104" s="48">
        <v>-1.5900000000000001E-2</v>
      </c>
    </row>
    <row r="1105" spans="1:7" x14ac:dyDescent="0.3">
      <c r="A1105" s="45">
        <v>44495</v>
      </c>
      <c r="B1105" s="47">
        <v>37.700000000000003</v>
      </c>
      <c r="C1105" s="46">
        <v>37.049999999999997</v>
      </c>
      <c r="D1105" s="46">
        <v>39.25</v>
      </c>
      <c r="E1105" s="46">
        <v>35.700000000000003</v>
      </c>
      <c r="F1105" s="46">
        <v>55503526</v>
      </c>
      <c r="G1105" s="48">
        <v>-2.7099999999999999E-2</v>
      </c>
    </row>
    <row r="1106" spans="1:7" x14ac:dyDescent="0.3">
      <c r="A1106" s="45">
        <v>44494</v>
      </c>
      <c r="B1106" s="47">
        <v>38.75</v>
      </c>
      <c r="C1106" s="46">
        <v>44</v>
      </c>
      <c r="D1106" s="46">
        <v>44.8</v>
      </c>
      <c r="E1106" s="46">
        <v>38.75</v>
      </c>
      <c r="F1106" s="46">
        <v>37319544</v>
      </c>
      <c r="G1106" s="48">
        <v>-9.9900000000000003E-2</v>
      </c>
    </row>
    <row r="1107" spans="1:7" x14ac:dyDescent="0.3">
      <c r="A1107" s="45">
        <v>44491</v>
      </c>
      <c r="B1107" s="47">
        <v>43.05</v>
      </c>
      <c r="C1107" s="46">
        <v>36.5</v>
      </c>
      <c r="D1107" s="46">
        <v>43.05</v>
      </c>
      <c r="E1107" s="46">
        <v>35.75</v>
      </c>
      <c r="F1107" s="46">
        <v>163253501</v>
      </c>
      <c r="G1107" s="48">
        <v>0.19919999999999999</v>
      </c>
    </row>
    <row r="1108" spans="1:7" x14ac:dyDescent="0.3">
      <c r="A1108" s="45">
        <v>44490</v>
      </c>
      <c r="B1108" s="47">
        <v>35.9</v>
      </c>
      <c r="C1108" s="46">
        <v>32.9</v>
      </c>
      <c r="D1108" s="46">
        <v>36.549999999999997</v>
      </c>
      <c r="E1108" s="46">
        <v>32.75</v>
      </c>
      <c r="F1108" s="46">
        <v>72880233</v>
      </c>
      <c r="G1108" s="48">
        <v>0.1046</v>
      </c>
    </row>
    <row r="1109" spans="1:7" x14ac:dyDescent="0.3">
      <c r="A1109" s="45">
        <v>44489</v>
      </c>
      <c r="B1109" s="47">
        <v>32.5</v>
      </c>
      <c r="C1109" s="46">
        <v>32.5</v>
      </c>
      <c r="D1109" s="46">
        <v>33.200000000000003</v>
      </c>
      <c r="E1109" s="46">
        <v>31.55</v>
      </c>
      <c r="F1109" s="46">
        <v>14768852</v>
      </c>
      <c r="G1109" s="48">
        <v>-3.0999999999999999E-3</v>
      </c>
    </row>
    <row r="1110" spans="1:7" x14ac:dyDescent="0.3">
      <c r="A1110" s="45">
        <v>44488</v>
      </c>
      <c r="B1110" s="47">
        <v>32.6</v>
      </c>
      <c r="C1110" s="46">
        <v>34.4</v>
      </c>
      <c r="D1110" s="46">
        <v>35.200000000000003</v>
      </c>
      <c r="E1110" s="46">
        <v>32.200000000000003</v>
      </c>
      <c r="F1110" s="46">
        <v>23718084</v>
      </c>
      <c r="G1110" s="48">
        <v>-4.2599999999999999E-2</v>
      </c>
    </row>
    <row r="1111" spans="1:7" x14ac:dyDescent="0.3">
      <c r="A1111" s="45">
        <v>44487</v>
      </c>
      <c r="B1111" s="47">
        <v>34.049999999999997</v>
      </c>
      <c r="C1111" s="46">
        <v>30.95</v>
      </c>
      <c r="D1111" s="46">
        <v>34.5</v>
      </c>
      <c r="E1111" s="46">
        <v>30.9</v>
      </c>
      <c r="F1111" s="46">
        <v>40946017</v>
      </c>
      <c r="G1111" s="48">
        <v>0.1109</v>
      </c>
    </row>
    <row r="1112" spans="1:7" x14ac:dyDescent="0.3">
      <c r="A1112" s="45">
        <v>44483</v>
      </c>
      <c r="B1112" s="47">
        <v>30.65</v>
      </c>
      <c r="C1112" s="46">
        <v>30.3</v>
      </c>
      <c r="D1112" s="46">
        <v>31.8</v>
      </c>
      <c r="E1112" s="46">
        <v>30.3</v>
      </c>
      <c r="F1112" s="46">
        <v>10016889</v>
      </c>
      <c r="G1112" s="48">
        <v>1.49E-2</v>
      </c>
    </row>
    <row r="1113" spans="1:7" x14ac:dyDescent="0.3">
      <c r="A1113" s="45">
        <v>44482</v>
      </c>
      <c r="B1113" s="47">
        <v>30.2</v>
      </c>
      <c r="C1113" s="46">
        <v>30.3</v>
      </c>
      <c r="D1113" s="46">
        <v>30.6</v>
      </c>
      <c r="E1113" s="46">
        <v>30.15</v>
      </c>
      <c r="F1113" s="46">
        <v>6973425</v>
      </c>
      <c r="G1113" s="48">
        <v>1.6999999999999999E-3</v>
      </c>
    </row>
    <row r="1114" spans="1:7" x14ac:dyDescent="0.3">
      <c r="A1114" s="45">
        <v>44481</v>
      </c>
      <c r="B1114" s="47">
        <v>30.15</v>
      </c>
      <c r="C1114" s="46">
        <v>30.3</v>
      </c>
      <c r="D1114" s="46">
        <v>30.65</v>
      </c>
      <c r="E1114" s="46">
        <v>30.05</v>
      </c>
      <c r="F1114" s="46">
        <v>5382835</v>
      </c>
      <c r="G1114" s="48">
        <v>-5.0000000000000001E-3</v>
      </c>
    </row>
    <row r="1115" spans="1:7" x14ac:dyDescent="0.3">
      <c r="A1115" s="45">
        <v>44480</v>
      </c>
      <c r="B1115" s="47">
        <v>30.3</v>
      </c>
      <c r="C1115" s="46">
        <v>31.1</v>
      </c>
      <c r="D1115" s="46">
        <v>31.1</v>
      </c>
      <c r="E1115" s="46">
        <v>30.15</v>
      </c>
      <c r="F1115" s="46">
        <v>3637590</v>
      </c>
      <c r="G1115" s="48">
        <v>-2.1000000000000001E-2</v>
      </c>
    </row>
    <row r="1116" spans="1:7" x14ac:dyDescent="0.3">
      <c r="A1116" s="45">
        <v>44477</v>
      </c>
      <c r="B1116" s="47">
        <v>30.95</v>
      </c>
      <c r="C1116" s="46">
        <v>31.2</v>
      </c>
      <c r="D1116" s="46">
        <v>31.4</v>
      </c>
      <c r="E1116" s="46">
        <v>30.85</v>
      </c>
      <c r="F1116" s="46">
        <v>3363173</v>
      </c>
      <c r="G1116" s="48">
        <v>1.6000000000000001E-3</v>
      </c>
    </row>
    <row r="1117" spans="1:7" x14ac:dyDescent="0.3">
      <c r="A1117" s="45">
        <v>44476</v>
      </c>
      <c r="B1117" s="47">
        <v>30.9</v>
      </c>
      <c r="C1117" s="46">
        <v>31.7</v>
      </c>
      <c r="D1117" s="46">
        <v>31.85</v>
      </c>
      <c r="E1117" s="46">
        <v>30.65</v>
      </c>
      <c r="F1117" s="46">
        <v>6203550</v>
      </c>
      <c r="G1117" s="48">
        <v>-1.6000000000000001E-3</v>
      </c>
    </row>
    <row r="1118" spans="1:7" x14ac:dyDescent="0.3">
      <c r="A1118" s="45">
        <v>44475</v>
      </c>
      <c r="B1118" s="47">
        <v>30.95</v>
      </c>
      <c r="C1118" s="46">
        <v>31.2</v>
      </c>
      <c r="D1118" s="46">
        <v>31.8</v>
      </c>
      <c r="E1118" s="46">
        <v>30.8</v>
      </c>
      <c r="F1118" s="46">
        <v>8355559</v>
      </c>
      <c r="G1118" s="48">
        <v>1.6000000000000001E-3</v>
      </c>
    </row>
    <row r="1119" spans="1:7" x14ac:dyDescent="0.3">
      <c r="A1119" s="45">
        <v>44474</v>
      </c>
      <c r="B1119" s="47">
        <v>30.9</v>
      </c>
      <c r="C1119" s="46">
        <v>31.5</v>
      </c>
      <c r="D1119" s="46">
        <v>31.8</v>
      </c>
      <c r="E1119" s="46">
        <v>30.8</v>
      </c>
      <c r="F1119" s="46">
        <v>9130208</v>
      </c>
      <c r="G1119" s="48">
        <v>2.3199999999999998E-2</v>
      </c>
    </row>
    <row r="1120" spans="1:7" x14ac:dyDescent="0.3">
      <c r="A1120" s="45">
        <v>44473</v>
      </c>
      <c r="B1120" s="47">
        <v>30.2</v>
      </c>
      <c r="C1120" s="46">
        <v>30.15</v>
      </c>
      <c r="D1120" s="46">
        <v>30.5</v>
      </c>
      <c r="E1120" s="46">
        <v>30.15</v>
      </c>
      <c r="F1120" s="46">
        <v>2164609</v>
      </c>
      <c r="G1120" s="48">
        <v>6.7000000000000002E-3</v>
      </c>
    </row>
    <row r="1121" spans="1:7" x14ac:dyDescent="0.3">
      <c r="A1121" s="45">
        <v>44470</v>
      </c>
      <c r="B1121" s="47">
        <v>30</v>
      </c>
      <c r="C1121" s="46">
        <v>30.05</v>
      </c>
      <c r="D1121" s="46">
        <v>31.2</v>
      </c>
      <c r="E1121" s="46">
        <v>29.9</v>
      </c>
      <c r="F1121" s="46">
        <v>5513284</v>
      </c>
      <c r="G1121" s="48">
        <v>-6.6E-3</v>
      </c>
    </row>
    <row r="1122" spans="1:7" x14ac:dyDescent="0.3">
      <c r="A1122" s="45">
        <v>44469</v>
      </c>
      <c r="B1122" s="47">
        <v>30.2</v>
      </c>
      <c r="C1122" s="46">
        <v>30.6</v>
      </c>
      <c r="D1122" s="46">
        <v>30.6</v>
      </c>
      <c r="E1122" s="46">
        <v>30.15</v>
      </c>
      <c r="F1122" s="46">
        <v>1663456</v>
      </c>
      <c r="G1122" s="48">
        <v>-6.6E-3</v>
      </c>
    </row>
    <row r="1123" spans="1:7" x14ac:dyDescent="0.3">
      <c r="A1123" s="45">
        <v>44468</v>
      </c>
      <c r="B1123" s="47">
        <v>30.4</v>
      </c>
      <c r="C1123" s="46">
        <v>30.45</v>
      </c>
      <c r="D1123" s="46">
        <v>30.7</v>
      </c>
      <c r="E1123" s="46">
        <v>30.05</v>
      </c>
      <c r="F1123" s="46">
        <v>3511475</v>
      </c>
      <c r="G1123" s="48">
        <v>6.6E-3</v>
      </c>
    </row>
    <row r="1124" spans="1:7" x14ac:dyDescent="0.3">
      <c r="A1124" s="45">
        <v>44467</v>
      </c>
      <c r="B1124" s="47">
        <v>30.2</v>
      </c>
      <c r="C1124" s="46">
        <v>29.9</v>
      </c>
      <c r="D1124" s="46">
        <v>30.7</v>
      </c>
      <c r="E1124" s="46">
        <v>29.8</v>
      </c>
      <c r="F1124" s="46">
        <v>4447852</v>
      </c>
      <c r="G1124" s="48">
        <v>1.17E-2</v>
      </c>
    </row>
    <row r="1125" spans="1:7" x14ac:dyDescent="0.3">
      <c r="A1125" s="45">
        <v>44466</v>
      </c>
      <c r="B1125" s="47">
        <v>29.85</v>
      </c>
      <c r="C1125" s="46">
        <v>30.15</v>
      </c>
      <c r="D1125" s="46">
        <v>30.25</v>
      </c>
      <c r="E1125" s="46">
        <v>29.8</v>
      </c>
      <c r="F1125" s="46">
        <v>1517571</v>
      </c>
      <c r="G1125" s="48">
        <v>-6.7000000000000002E-3</v>
      </c>
    </row>
    <row r="1126" spans="1:7" x14ac:dyDescent="0.3">
      <c r="A1126" s="45">
        <v>44463</v>
      </c>
      <c r="B1126" s="47">
        <v>30.05</v>
      </c>
      <c r="C1126" s="46">
        <v>30.25</v>
      </c>
      <c r="D1126" s="46">
        <v>30.4</v>
      </c>
      <c r="E1126" s="46">
        <v>30</v>
      </c>
      <c r="F1126" s="46">
        <v>1407857</v>
      </c>
      <c r="G1126" s="48">
        <v>-6.6E-3</v>
      </c>
    </row>
    <row r="1127" spans="1:7" x14ac:dyDescent="0.3">
      <c r="A1127" s="45">
        <v>44462</v>
      </c>
      <c r="B1127" s="47">
        <v>30.25</v>
      </c>
      <c r="C1127" s="46">
        <v>30.45</v>
      </c>
      <c r="D1127" s="46">
        <v>30.6</v>
      </c>
      <c r="E1127" s="46">
        <v>30.2</v>
      </c>
      <c r="F1127" s="46">
        <v>2120871</v>
      </c>
      <c r="G1127" s="48">
        <v>-4.8999999999999998E-3</v>
      </c>
    </row>
    <row r="1128" spans="1:7" x14ac:dyDescent="0.3">
      <c r="A1128" s="45">
        <v>44461</v>
      </c>
      <c r="B1128" s="47">
        <v>30.4</v>
      </c>
      <c r="C1128" s="46">
        <v>30.2</v>
      </c>
      <c r="D1128" s="46">
        <v>30.7</v>
      </c>
      <c r="E1128" s="46">
        <v>30.2</v>
      </c>
      <c r="F1128" s="46">
        <v>2510051</v>
      </c>
      <c r="G1128" s="48">
        <v>6.6E-3</v>
      </c>
    </row>
    <row r="1129" spans="1:7" x14ac:dyDescent="0.3">
      <c r="A1129" s="45">
        <v>44460</v>
      </c>
      <c r="B1129" s="47">
        <v>30.2</v>
      </c>
      <c r="C1129" s="46">
        <v>30.7</v>
      </c>
      <c r="D1129" s="46">
        <v>30.8</v>
      </c>
      <c r="E1129" s="46">
        <v>30</v>
      </c>
      <c r="F1129" s="46">
        <v>3455508</v>
      </c>
      <c r="G1129" s="48">
        <v>-1.6299999999999999E-2</v>
      </c>
    </row>
    <row r="1130" spans="1:7" x14ac:dyDescent="0.3">
      <c r="A1130" s="45">
        <v>44459</v>
      </c>
      <c r="B1130" s="47">
        <v>30.7</v>
      </c>
      <c r="C1130" s="46">
        <v>31.4</v>
      </c>
      <c r="D1130" s="46">
        <v>32.700000000000003</v>
      </c>
      <c r="E1130" s="46">
        <v>30.3</v>
      </c>
      <c r="F1130" s="46">
        <v>18929053</v>
      </c>
      <c r="G1130" s="48">
        <v>1.9900000000000001E-2</v>
      </c>
    </row>
    <row r="1131" spans="1:7" x14ac:dyDescent="0.3">
      <c r="A1131" s="45">
        <v>44456</v>
      </c>
      <c r="B1131" s="47">
        <v>30.1</v>
      </c>
      <c r="C1131" s="46">
        <v>30.35</v>
      </c>
      <c r="D1131" s="46">
        <v>30.45</v>
      </c>
      <c r="E1131" s="46">
        <v>29.55</v>
      </c>
      <c r="F1131" s="46">
        <v>2788086</v>
      </c>
      <c r="G1131" s="48">
        <v>-5.0000000000000001E-3</v>
      </c>
    </row>
    <row r="1132" spans="1:7" x14ac:dyDescent="0.3">
      <c r="A1132" s="45">
        <v>44455</v>
      </c>
      <c r="B1132" s="47">
        <v>30.25</v>
      </c>
      <c r="C1132" s="46">
        <v>30.15</v>
      </c>
      <c r="D1132" s="46">
        <v>30.6</v>
      </c>
      <c r="E1132" s="46">
        <v>30.05</v>
      </c>
      <c r="F1132" s="46">
        <v>2800352</v>
      </c>
      <c r="G1132" s="48">
        <v>6.7000000000000002E-3</v>
      </c>
    </row>
    <row r="1133" spans="1:7" x14ac:dyDescent="0.3">
      <c r="A1133" s="45">
        <v>44454</v>
      </c>
      <c r="B1133" s="47">
        <v>30.05</v>
      </c>
      <c r="C1133" s="46">
        <v>30.35</v>
      </c>
      <c r="D1133" s="46">
        <v>30.6</v>
      </c>
      <c r="E1133" s="46">
        <v>30</v>
      </c>
      <c r="F1133" s="46">
        <v>3403038</v>
      </c>
      <c r="G1133" s="48">
        <v>-8.3000000000000001E-3</v>
      </c>
    </row>
    <row r="1134" spans="1:7" x14ac:dyDescent="0.3">
      <c r="A1134" s="45">
        <v>44453</v>
      </c>
      <c r="B1134" s="47">
        <v>30.3</v>
      </c>
      <c r="C1134" s="46">
        <v>30.35</v>
      </c>
      <c r="D1134" s="46">
        <v>30.7</v>
      </c>
      <c r="E1134" s="46">
        <v>30.1</v>
      </c>
      <c r="F1134" s="46">
        <v>2860732</v>
      </c>
      <c r="G1134" s="48">
        <v>3.3E-3</v>
      </c>
    </row>
    <row r="1135" spans="1:7" x14ac:dyDescent="0.3">
      <c r="A1135" s="45">
        <v>44452</v>
      </c>
      <c r="B1135" s="47">
        <v>30.2</v>
      </c>
      <c r="C1135" s="46">
        <v>30.7</v>
      </c>
      <c r="D1135" s="46">
        <v>30.9</v>
      </c>
      <c r="E1135" s="46">
        <v>30.1</v>
      </c>
      <c r="F1135" s="46">
        <v>2176994</v>
      </c>
      <c r="G1135" s="48">
        <v>-9.7999999999999997E-3</v>
      </c>
    </row>
    <row r="1136" spans="1:7" x14ac:dyDescent="0.3">
      <c r="A1136" s="45">
        <v>44448</v>
      </c>
      <c r="B1136" s="47">
        <v>30.5</v>
      </c>
      <c r="C1136" s="46">
        <v>30.95</v>
      </c>
      <c r="D1136" s="46">
        <v>31.3</v>
      </c>
      <c r="E1136" s="46">
        <v>30.2</v>
      </c>
      <c r="F1136" s="46">
        <v>4075336</v>
      </c>
      <c r="G1136" s="48">
        <v>-1.61E-2</v>
      </c>
    </row>
    <row r="1137" spans="1:7" x14ac:dyDescent="0.3">
      <c r="A1137" s="45">
        <v>44447</v>
      </c>
      <c r="B1137" s="47">
        <v>31</v>
      </c>
      <c r="C1137" s="46">
        <v>31.7</v>
      </c>
      <c r="D1137" s="46">
        <v>31.8</v>
      </c>
      <c r="E1137" s="46">
        <v>30.8</v>
      </c>
      <c r="F1137" s="46">
        <v>8685558</v>
      </c>
      <c r="G1137" s="48">
        <v>-1.5900000000000001E-2</v>
      </c>
    </row>
    <row r="1138" spans="1:7" x14ac:dyDescent="0.3">
      <c r="A1138" s="45">
        <v>44446</v>
      </c>
      <c r="B1138" s="47">
        <v>31.5</v>
      </c>
      <c r="C1138" s="46">
        <v>29.5</v>
      </c>
      <c r="D1138" s="46">
        <v>32.4</v>
      </c>
      <c r="E1138" s="46">
        <v>29.35</v>
      </c>
      <c r="F1138" s="46">
        <v>17699752</v>
      </c>
      <c r="G1138" s="48">
        <v>7.3300000000000004E-2</v>
      </c>
    </row>
    <row r="1139" spans="1:7" x14ac:dyDescent="0.3">
      <c r="A1139" s="45">
        <v>44445</v>
      </c>
      <c r="B1139" s="47">
        <v>29.35</v>
      </c>
      <c r="C1139" s="46">
        <v>30.3</v>
      </c>
      <c r="D1139" s="46">
        <v>30.7</v>
      </c>
      <c r="E1139" s="46">
        <v>29.25</v>
      </c>
      <c r="F1139" s="46">
        <v>4261300</v>
      </c>
      <c r="G1139" s="48">
        <v>-2.1700000000000001E-2</v>
      </c>
    </row>
    <row r="1140" spans="1:7" x14ac:dyDescent="0.3">
      <c r="A1140" s="45">
        <v>44442</v>
      </c>
      <c r="B1140" s="47">
        <v>30</v>
      </c>
      <c r="C1140" s="46">
        <v>28.25</v>
      </c>
      <c r="D1140" s="46">
        <v>30.5</v>
      </c>
      <c r="E1140" s="46">
        <v>28.2</v>
      </c>
      <c r="F1140" s="46">
        <v>8756651</v>
      </c>
      <c r="G1140" s="48">
        <v>6.5699999999999995E-2</v>
      </c>
    </row>
    <row r="1141" spans="1:7" x14ac:dyDescent="0.3">
      <c r="A1141" s="45">
        <v>44441</v>
      </c>
      <c r="B1141" s="47">
        <v>28.15</v>
      </c>
      <c r="C1141" s="46">
        <v>27.9</v>
      </c>
      <c r="D1141" s="46">
        <v>28.45</v>
      </c>
      <c r="E1141" s="46">
        <v>27.9</v>
      </c>
      <c r="F1141" s="46">
        <v>1269838</v>
      </c>
      <c r="G1141" s="48">
        <v>-3.5000000000000001E-3</v>
      </c>
    </row>
    <row r="1142" spans="1:7" x14ac:dyDescent="0.3">
      <c r="A1142" s="45">
        <v>44440</v>
      </c>
      <c r="B1142" s="47">
        <v>28.25</v>
      </c>
      <c r="C1142" s="46">
        <v>28.35</v>
      </c>
      <c r="D1142" s="46">
        <v>28.45</v>
      </c>
      <c r="E1142" s="46">
        <v>28.2</v>
      </c>
      <c r="F1142" s="46">
        <v>1007313</v>
      </c>
      <c r="G1142" s="48">
        <v>1.8E-3</v>
      </c>
    </row>
    <row r="1143" spans="1:7" x14ac:dyDescent="0.3">
      <c r="A1143" s="45">
        <v>44439</v>
      </c>
      <c r="B1143" s="47">
        <v>28.2</v>
      </c>
      <c r="C1143" s="46">
        <v>28.2</v>
      </c>
      <c r="D1143" s="46">
        <v>28.55</v>
      </c>
      <c r="E1143" s="46">
        <v>28</v>
      </c>
      <c r="F1143" s="46">
        <v>1636468</v>
      </c>
      <c r="G1143" s="48">
        <v>1.8E-3</v>
      </c>
    </row>
    <row r="1144" spans="1:7" x14ac:dyDescent="0.3">
      <c r="A1144" s="45">
        <v>44438</v>
      </c>
      <c r="B1144" s="47">
        <v>28.15</v>
      </c>
      <c r="C1144" s="46">
        <v>28.3</v>
      </c>
      <c r="D1144" s="46">
        <v>28.4</v>
      </c>
      <c r="E1144" s="46">
        <v>28.1</v>
      </c>
      <c r="F1144" s="46">
        <v>1237305</v>
      </c>
      <c r="G1144" s="48">
        <v>3.5999999999999999E-3</v>
      </c>
    </row>
    <row r="1145" spans="1:7" x14ac:dyDescent="0.3">
      <c r="A1145" s="45">
        <v>44435</v>
      </c>
      <c r="B1145" s="47">
        <v>28.05</v>
      </c>
      <c r="C1145" s="46">
        <v>27.95</v>
      </c>
      <c r="D1145" s="46">
        <v>28.25</v>
      </c>
      <c r="E1145" s="46">
        <v>27.8</v>
      </c>
      <c r="F1145" s="46">
        <v>1261184</v>
      </c>
      <c r="G1145" s="48">
        <v>7.1999999999999998E-3</v>
      </c>
    </row>
    <row r="1146" spans="1:7" x14ac:dyDescent="0.3">
      <c r="A1146" s="45">
        <v>44434</v>
      </c>
      <c r="B1146" s="47">
        <v>27.85</v>
      </c>
      <c r="C1146" s="46">
        <v>27.85</v>
      </c>
      <c r="D1146" s="46">
        <v>28.15</v>
      </c>
      <c r="E1146" s="46">
        <v>27.7</v>
      </c>
      <c r="F1146" s="46">
        <v>1207137</v>
      </c>
      <c r="G1146" s="48">
        <v>5.4000000000000003E-3</v>
      </c>
    </row>
    <row r="1147" spans="1:7" x14ac:dyDescent="0.3">
      <c r="A1147" s="45">
        <v>44433</v>
      </c>
      <c r="B1147" s="47">
        <v>27.7</v>
      </c>
      <c r="C1147" s="46">
        <v>28</v>
      </c>
      <c r="D1147" s="46">
        <v>28.2</v>
      </c>
      <c r="E1147" s="46">
        <v>27.65</v>
      </c>
      <c r="F1147" s="46">
        <v>1696775</v>
      </c>
      <c r="G1147" s="48">
        <v>-1.8E-3</v>
      </c>
    </row>
    <row r="1148" spans="1:7" x14ac:dyDescent="0.3">
      <c r="A1148" s="45">
        <v>44432</v>
      </c>
      <c r="B1148" s="47">
        <v>27.75</v>
      </c>
      <c r="C1148" s="46">
        <v>27.65</v>
      </c>
      <c r="D1148" s="46">
        <v>28.2</v>
      </c>
      <c r="E1148" s="46">
        <v>27.5</v>
      </c>
      <c r="F1148" s="46">
        <v>1901920</v>
      </c>
      <c r="G1148" s="48">
        <v>3.5999999999999999E-3</v>
      </c>
    </row>
    <row r="1149" spans="1:7" x14ac:dyDescent="0.3">
      <c r="A1149" s="45">
        <v>44431</v>
      </c>
      <c r="B1149" s="47">
        <v>27.65</v>
      </c>
      <c r="C1149" s="46">
        <v>28.4</v>
      </c>
      <c r="D1149" s="46">
        <v>28.45</v>
      </c>
      <c r="E1149" s="46">
        <v>27.55</v>
      </c>
      <c r="F1149" s="46">
        <v>1904509</v>
      </c>
      <c r="G1149" s="48">
        <v>-1.6E-2</v>
      </c>
    </row>
    <row r="1150" spans="1:7" x14ac:dyDescent="0.3">
      <c r="A1150" s="45">
        <v>44428</v>
      </c>
      <c r="B1150" s="47">
        <v>28.1</v>
      </c>
      <c r="C1150" s="46">
        <v>28.6</v>
      </c>
      <c r="D1150" s="46">
        <v>28.6</v>
      </c>
      <c r="E1150" s="46">
        <v>28.05</v>
      </c>
      <c r="F1150" s="46">
        <v>1561800</v>
      </c>
      <c r="G1150" s="48">
        <v>-2.0899999999999998E-2</v>
      </c>
    </row>
    <row r="1151" spans="1:7" x14ac:dyDescent="0.3">
      <c r="A1151" s="45">
        <v>44426</v>
      </c>
      <c r="B1151" s="47">
        <v>28.7</v>
      </c>
      <c r="C1151" s="46">
        <v>29</v>
      </c>
      <c r="D1151" s="46">
        <v>29</v>
      </c>
      <c r="E1151" s="46">
        <v>28.65</v>
      </c>
      <c r="F1151" s="46">
        <v>1368302</v>
      </c>
      <c r="G1151" s="48">
        <v>-5.1999999999999998E-3</v>
      </c>
    </row>
    <row r="1152" spans="1:7" x14ac:dyDescent="0.3">
      <c r="A1152" s="45">
        <v>44425</v>
      </c>
      <c r="B1152" s="47">
        <v>28.85</v>
      </c>
      <c r="C1152" s="46">
        <v>29.15</v>
      </c>
      <c r="D1152" s="46">
        <v>29.15</v>
      </c>
      <c r="E1152" s="46">
        <v>28.8</v>
      </c>
      <c r="F1152" s="46">
        <v>1022208</v>
      </c>
      <c r="G1152" s="48">
        <v>-1.2E-2</v>
      </c>
    </row>
    <row r="1153" spans="1:7" x14ac:dyDescent="0.3">
      <c r="A1153" s="45">
        <v>44424</v>
      </c>
      <c r="B1153" s="47">
        <v>29.2</v>
      </c>
      <c r="C1153" s="46">
        <v>29.55</v>
      </c>
      <c r="D1153" s="46">
        <v>29.65</v>
      </c>
      <c r="E1153" s="46">
        <v>29.1</v>
      </c>
      <c r="F1153" s="46">
        <v>1274362</v>
      </c>
      <c r="G1153" s="48">
        <v>-1.52E-2</v>
      </c>
    </row>
    <row r="1154" spans="1:7" x14ac:dyDescent="0.3">
      <c r="A1154" s="45">
        <v>44421</v>
      </c>
      <c r="B1154" s="47">
        <v>29.65</v>
      </c>
      <c r="C1154" s="46">
        <v>30.5</v>
      </c>
      <c r="D1154" s="46">
        <v>30.5</v>
      </c>
      <c r="E1154" s="46">
        <v>29.55</v>
      </c>
      <c r="F1154" s="46">
        <v>3633945</v>
      </c>
      <c r="G1154" s="48">
        <v>1.6999999999999999E-3</v>
      </c>
    </row>
    <row r="1155" spans="1:7" x14ac:dyDescent="0.3">
      <c r="A1155" s="45">
        <v>44420</v>
      </c>
      <c r="B1155" s="47">
        <v>29.6</v>
      </c>
      <c r="C1155" s="46">
        <v>29.3</v>
      </c>
      <c r="D1155" s="46">
        <v>29.8</v>
      </c>
      <c r="E1155" s="46">
        <v>29.2</v>
      </c>
      <c r="F1155" s="46">
        <v>1771008</v>
      </c>
      <c r="G1155" s="48">
        <v>1.89E-2</v>
      </c>
    </row>
    <row r="1156" spans="1:7" x14ac:dyDescent="0.3">
      <c r="A1156" s="45">
        <v>44419</v>
      </c>
      <c r="B1156" s="47">
        <v>29.05</v>
      </c>
      <c r="C1156" s="46">
        <v>29.4</v>
      </c>
      <c r="D1156" s="46">
        <v>29.5</v>
      </c>
      <c r="E1156" s="46">
        <v>28.7</v>
      </c>
      <c r="F1156" s="46">
        <v>2909148</v>
      </c>
      <c r="G1156" s="48">
        <v>-6.7999999999999996E-3</v>
      </c>
    </row>
    <row r="1157" spans="1:7" x14ac:dyDescent="0.3">
      <c r="A1157" s="45">
        <v>44418</v>
      </c>
      <c r="B1157" s="47">
        <v>29.25</v>
      </c>
      <c r="C1157" s="46">
        <v>30.1</v>
      </c>
      <c r="D1157" s="46">
        <v>30.3</v>
      </c>
      <c r="E1157" s="46">
        <v>29.15</v>
      </c>
      <c r="F1157" s="46">
        <v>1856220</v>
      </c>
      <c r="G1157" s="48">
        <v>-2.8199999999999999E-2</v>
      </c>
    </row>
    <row r="1158" spans="1:7" x14ac:dyDescent="0.3">
      <c r="A1158" s="45">
        <v>44417</v>
      </c>
      <c r="B1158" s="47">
        <v>30.1</v>
      </c>
      <c r="C1158" s="46">
        <v>30.3</v>
      </c>
      <c r="D1158" s="46">
        <v>30.5</v>
      </c>
      <c r="E1158" s="46">
        <v>29.9</v>
      </c>
      <c r="F1158" s="46">
        <v>4142520</v>
      </c>
      <c r="G1158" s="48">
        <v>1.52E-2</v>
      </c>
    </row>
    <row r="1159" spans="1:7" x14ac:dyDescent="0.3">
      <c r="A1159" s="45">
        <v>44414</v>
      </c>
      <c r="B1159" s="47">
        <v>29.65</v>
      </c>
      <c r="C1159" s="46">
        <v>29.4</v>
      </c>
      <c r="D1159" s="46">
        <v>30</v>
      </c>
      <c r="E1159" s="46">
        <v>29.25</v>
      </c>
      <c r="F1159" s="46">
        <v>2176874</v>
      </c>
      <c r="G1159" s="48">
        <v>1.37E-2</v>
      </c>
    </row>
    <row r="1160" spans="1:7" x14ac:dyDescent="0.3">
      <c r="A1160" s="45">
        <v>44413</v>
      </c>
      <c r="B1160" s="47">
        <v>29.25</v>
      </c>
      <c r="C1160" s="46">
        <v>29.65</v>
      </c>
      <c r="D1160" s="46">
        <v>29.7</v>
      </c>
      <c r="E1160" s="46">
        <v>29.15</v>
      </c>
      <c r="F1160" s="46">
        <v>1637757</v>
      </c>
      <c r="G1160" s="48">
        <v>-1.35E-2</v>
      </c>
    </row>
    <row r="1161" spans="1:7" x14ac:dyDescent="0.3">
      <c r="A1161" s="45">
        <v>44412</v>
      </c>
      <c r="B1161" s="47">
        <v>29.65</v>
      </c>
      <c r="C1161" s="46">
        <v>30.2</v>
      </c>
      <c r="D1161" s="46">
        <v>30.2</v>
      </c>
      <c r="E1161" s="46">
        <v>29.6</v>
      </c>
      <c r="F1161" s="46">
        <v>2089253</v>
      </c>
      <c r="G1161" s="48">
        <v>-0.01</v>
      </c>
    </row>
    <row r="1162" spans="1:7" x14ac:dyDescent="0.3">
      <c r="A1162" s="45">
        <v>44411</v>
      </c>
      <c r="B1162" s="47">
        <v>29.95</v>
      </c>
      <c r="C1162" s="46">
        <v>30.1</v>
      </c>
      <c r="D1162" s="46">
        <v>30.1</v>
      </c>
      <c r="E1162" s="46">
        <v>29.8</v>
      </c>
      <c r="F1162" s="46">
        <v>1644488</v>
      </c>
      <c r="G1162" s="48">
        <v>0</v>
      </c>
    </row>
    <row r="1163" spans="1:7" x14ac:dyDescent="0.3">
      <c r="A1163" s="45">
        <v>44410</v>
      </c>
      <c r="B1163" s="47">
        <v>29.95</v>
      </c>
      <c r="C1163" s="46">
        <v>29.85</v>
      </c>
      <c r="D1163" s="46">
        <v>30.4</v>
      </c>
      <c r="E1163" s="46">
        <v>29.7</v>
      </c>
      <c r="F1163" s="46">
        <v>4004760</v>
      </c>
      <c r="G1163" s="48">
        <v>1.18E-2</v>
      </c>
    </row>
    <row r="1164" spans="1:7" x14ac:dyDescent="0.3">
      <c r="A1164" s="45">
        <v>44407</v>
      </c>
      <c r="B1164" s="47">
        <v>29.6</v>
      </c>
      <c r="C1164" s="46">
        <v>29.8</v>
      </c>
      <c r="D1164" s="46">
        <v>29.95</v>
      </c>
      <c r="E1164" s="46">
        <v>29.55</v>
      </c>
      <c r="F1164" s="46">
        <v>2169927</v>
      </c>
      <c r="G1164" s="48">
        <v>-6.7000000000000002E-3</v>
      </c>
    </row>
    <row r="1165" spans="1:7" x14ac:dyDescent="0.3">
      <c r="A1165" s="45">
        <v>44406</v>
      </c>
      <c r="B1165" s="47">
        <v>29.8</v>
      </c>
      <c r="C1165" s="46">
        <v>30</v>
      </c>
      <c r="D1165" s="46">
        <v>30.1</v>
      </c>
      <c r="E1165" s="46">
        <v>29.75</v>
      </c>
      <c r="F1165" s="46">
        <v>1507391</v>
      </c>
      <c r="G1165" s="48">
        <v>-1.6999999999999999E-3</v>
      </c>
    </row>
    <row r="1166" spans="1:7" x14ac:dyDescent="0.3">
      <c r="A1166" s="45">
        <v>44405</v>
      </c>
      <c r="B1166" s="47">
        <v>29.85</v>
      </c>
      <c r="C1166" s="46">
        <v>30.25</v>
      </c>
      <c r="D1166" s="46">
        <v>30.35</v>
      </c>
      <c r="E1166" s="46">
        <v>29.8</v>
      </c>
      <c r="F1166" s="46">
        <v>2340776</v>
      </c>
      <c r="G1166" s="48">
        <v>-8.3000000000000001E-3</v>
      </c>
    </row>
    <row r="1167" spans="1:7" x14ac:dyDescent="0.3">
      <c r="A1167" s="45">
        <v>44404</v>
      </c>
      <c r="B1167" s="47">
        <v>30.1</v>
      </c>
      <c r="C1167" s="46">
        <v>30.4</v>
      </c>
      <c r="D1167" s="46">
        <v>30.5</v>
      </c>
      <c r="E1167" s="46">
        <v>29.85</v>
      </c>
      <c r="F1167" s="46">
        <v>2671090</v>
      </c>
      <c r="G1167" s="48">
        <v>-1.6999999999999999E-3</v>
      </c>
    </row>
    <row r="1168" spans="1:7" x14ac:dyDescent="0.3">
      <c r="A1168" s="45">
        <v>44403</v>
      </c>
      <c r="B1168" s="47">
        <v>30.15</v>
      </c>
      <c r="C1168" s="46">
        <v>30.25</v>
      </c>
      <c r="D1168" s="46">
        <v>30.9</v>
      </c>
      <c r="E1168" s="46">
        <v>30.1</v>
      </c>
      <c r="F1168" s="46">
        <v>2962821</v>
      </c>
      <c r="G1168" s="48">
        <v>-3.3E-3</v>
      </c>
    </row>
    <row r="1169" spans="1:7" x14ac:dyDescent="0.3">
      <c r="A1169" s="45">
        <v>44400</v>
      </c>
      <c r="B1169" s="47">
        <v>30.25</v>
      </c>
      <c r="C1169" s="46">
        <v>30.8</v>
      </c>
      <c r="D1169" s="46">
        <v>30.95</v>
      </c>
      <c r="E1169" s="46">
        <v>30.1</v>
      </c>
      <c r="F1169" s="46">
        <v>2567121</v>
      </c>
      <c r="G1169" s="48">
        <v>-1.47E-2</v>
      </c>
    </row>
    <row r="1170" spans="1:7" x14ac:dyDescent="0.3">
      <c r="A1170" s="45">
        <v>44399</v>
      </c>
      <c r="B1170" s="47">
        <v>30.7</v>
      </c>
      <c r="C1170" s="46">
        <v>30.7</v>
      </c>
      <c r="D1170" s="46">
        <v>31.25</v>
      </c>
      <c r="E1170" s="46">
        <v>30.5</v>
      </c>
      <c r="F1170" s="46">
        <v>2329331</v>
      </c>
      <c r="G1170" s="48">
        <v>9.9000000000000008E-3</v>
      </c>
    </row>
    <row r="1171" spans="1:7" x14ac:dyDescent="0.3">
      <c r="A1171" s="45">
        <v>44397</v>
      </c>
      <c r="B1171" s="47">
        <v>30.4</v>
      </c>
      <c r="C1171" s="46">
        <v>31.1</v>
      </c>
      <c r="D1171" s="46">
        <v>31.2</v>
      </c>
      <c r="E1171" s="46">
        <v>30.3</v>
      </c>
      <c r="F1171" s="46">
        <v>2708490</v>
      </c>
      <c r="G1171" s="48">
        <v>-2.2499999999999999E-2</v>
      </c>
    </row>
    <row r="1172" spans="1:7" x14ac:dyDescent="0.3">
      <c r="A1172" s="45">
        <v>44396</v>
      </c>
      <c r="B1172" s="47">
        <v>31.1</v>
      </c>
      <c r="C1172" s="46">
        <v>31.4</v>
      </c>
      <c r="D1172" s="46">
        <v>31.6</v>
      </c>
      <c r="E1172" s="46">
        <v>31</v>
      </c>
      <c r="F1172" s="46">
        <v>2882201</v>
      </c>
      <c r="G1172" s="48">
        <v>-1.43E-2</v>
      </c>
    </row>
    <row r="1173" spans="1:7" x14ac:dyDescent="0.3">
      <c r="A1173" s="45">
        <v>44393</v>
      </c>
      <c r="B1173" s="47">
        <v>31.55</v>
      </c>
      <c r="C1173" s="46">
        <v>31.7</v>
      </c>
      <c r="D1173" s="46">
        <v>31.95</v>
      </c>
      <c r="E1173" s="46">
        <v>31.5</v>
      </c>
      <c r="F1173" s="46">
        <v>2638302</v>
      </c>
      <c r="G1173" s="48">
        <v>-6.3E-3</v>
      </c>
    </row>
    <row r="1174" spans="1:7" x14ac:dyDescent="0.3">
      <c r="A1174" s="45">
        <v>44392</v>
      </c>
      <c r="B1174" s="47">
        <v>31.75</v>
      </c>
      <c r="C1174" s="46">
        <v>31.9</v>
      </c>
      <c r="D1174" s="46">
        <v>32.049999999999997</v>
      </c>
      <c r="E1174" s="46">
        <v>31.6</v>
      </c>
      <c r="F1174" s="46">
        <v>2082715</v>
      </c>
      <c r="G1174" s="48">
        <v>-3.0999999999999999E-3</v>
      </c>
    </row>
    <row r="1175" spans="1:7" x14ac:dyDescent="0.3">
      <c r="A1175" s="45">
        <v>44391</v>
      </c>
      <c r="B1175" s="47">
        <v>31.85</v>
      </c>
      <c r="C1175" s="46">
        <v>32.1</v>
      </c>
      <c r="D1175" s="46">
        <v>32.15</v>
      </c>
      <c r="E1175" s="46">
        <v>31.75</v>
      </c>
      <c r="F1175" s="46">
        <v>2443675</v>
      </c>
      <c r="G1175" s="48">
        <v>-6.1999999999999998E-3</v>
      </c>
    </row>
    <row r="1176" spans="1:7" x14ac:dyDescent="0.3">
      <c r="A1176" s="45">
        <v>44390</v>
      </c>
      <c r="B1176" s="47">
        <v>32.049999999999997</v>
      </c>
      <c r="C1176" s="46">
        <v>32.5</v>
      </c>
      <c r="D1176" s="46">
        <v>32.5</v>
      </c>
      <c r="E1176" s="46">
        <v>32</v>
      </c>
      <c r="F1176" s="46">
        <v>2340022</v>
      </c>
      <c r="G1176" s="48">
        <v>-4.7000000000000002E-3</v>
      </c>
    </row>
    <row r="1177" spans="1:7" x14ac:dyDescent="0.3">
      <c r="A1177" s="45">
        <v>44389</v>
      </c>
      <c r="B1177" s="47">
        <v>32.200000000000003</v>
      </c>
      <c r="C1177" s="46">
        <v>32.299999999999997</v>
      </c>
      <c r="D1177" s="46">
        <v>32.4</v>
      </c>
      <c r="E1177" s="46">
        <v>32.049999999999997</v>
      </c>
      <c r="F1177" s="46">
        <v>2901810</v>
      </c>
      <c r="G1177" s="48">
        <v>1.6000000000000001E-3</v>
      </c>
    </row>
    <row r="1178" spans="1:7" x14ac:dyDescent="0.3">
      <c r="A1178" s="45">
        <v>44386</v>
      </c>
      <c r="B1178" s="47">
        <v>32.15</v>
      </c>
      <c r="C1178" s="46">
        <v>32.299999999999997</v>
      </c>
      <c r="D1178" s="46">
        <v>32.450000000000003</v>
      </c>
      <c r="E1178" s="46">
        <v>32</v>
      </c>
      <c r="F1178" s="46">
        <v>2752243</v>
      </c>
      <c r="G1178" s="48">
        <v>-4.5999999999999999E-3</v>
      </c>
    </row>
    <row r="1179" spans="1:7" x14ac:dyDescent="0.3">
      <c r="A1179" s="45">
        <v>44385</v>
      </c>
      <c r="B1179" s="47">
        <v>32.299999999999997</v>
      </c>
      <c r="C1179" s="46">
        <v>32</v>
      </c>
      <c r="D1179" s="46">
        <v>33.450000000000003</v>
      </c>
      <c r="E1179" s="46">
        <v>31.85</v>
      </c>
      <c r="F1179" s="46">
        <v>5892731</v>
      </c>
      <c r="G1179" s="48">
        <v>7.7999999999999996E-3</v>
      </c>
    </row>
    <row r="1180" spans="1:7" x14ac:dyDescent="0.3">
      <c r="A1180" s="45">
        <v>44384</v>
      </c>
      <c r="B1180" s="47">
        <v>32.049999999999997</v>
      </c>
      <c r="C1180" s="46">
        <v>31.95</v>
      </c>
      <c r="D1180" s="46">
        <v>32.5</v>
      </c>
      <c r="E1180" s="46">
        <v>31.55</v>
      </c>
      <c r="F1180" s="46">
        <v>4725073</v>
      </c>
      <c r="G1180" s="48">
        <v>4.7000000000000002E-3</v>
      </c>
    </row>
    <row r="1181" spans="1:7" x14ac:dyDescent="0.3">
      <c r="A1181" s="45">
        <v>44383</v>
      </c>
      <c r="B1181" s="47">
        <v>31.9</v>
      </c>
      <c r="C1181" s="46">
        <v>32.299999999999997</v>
      </c>
      <c r="D1181" s="46">
        <v>32.4</v>
      </c>
      <c r="E1181" s="46">
        <v>31.8</v>
      </c>
      <c r="F1181" s="46">
        <v>3001697</v>
      </c>
      <c r="G1181" s="48">
        <v>-1.09E-2</v>
      </c>
    </row>
    <row r="1182" spans="1:7" x14ac:dyDescent="0.3">
      <c r="A1182" s="45">
        <v>44382</v>
      </c>
      <c r="B1182" s="47">
        <v>32.25</v>
      </c>
      <c r="C1182" s="46">
        <v>32.450000000000003</v>
      </c>
      <c r="D1182" s="46">
        <v>32.5</v>
      </c>
      <c r="E1182" s="46">
        <v>32.1</v>
      </c>
      <c r="F1182" s="46">
        <v>3366371</v>
      </c>
      <c r="G1182" s="48">
        <v>1.6000000000000001E-3</v>
      </c>
    </row>
    <row r="1183" spans="1:7" x14ac:dyDescent="0.3">
      <c r="A1183" s="45">
        <v>44379</v>
      </c>
      <c r="B1183" s="47">
        <v>32.200000000000003</v>
      </c>
      <c r="C1183" s="46">
        <v>32.6</v>
      </c>
      <c r="D1183" s="46">
        <v>32.85</v>
      </c>
      <c r="E1183" s="46">
        <v>32.1</v>
      </c>
      <c r="F1183" s="46">
        <v>4071458</v>
      </c>
      <c r="G1183" s="48">
        <v>-1.23E-2</v>
      </c>
    </row>
    <row r="1184" spans="1:7" x14ac:dyDescent="0.3">
      <c r="A1184" s="45">
        <v>44378</v>
      </c>
      <c r="B1184" s="47">
        <v>32.6</v>
      </c>
      <c r="C1184" s="46">
        <v>34</v>
      </c>
      <c r="D1184" s="46">
        <v>34</v>
      </c>
      <c r="E1184" s="46">
        <v>32.450000000000003</v>
      </c>
      <c r="F1184" s="46">
        <v>8615644</v>
      </c>
      <c r="G1184" s="48">
        <v>-3.2599999999999997E-2</v>
      </c>
    </row>
    <row r="1185" spans="1:7" x14ac:dyDescent="0.3">
      <c r="A1185" s="45">
        <v>44377</v>
      </c>
      <c r="B1185" s="47">
        <v>33.700000000000003</v>
      </c>
      <c r="C1185" s="46">
        <v>33.5</v>
      </c>
      <c r="D1185" s="46">
        <v>34.5</v>
      </c>
      <c r="E1185" s="46">
        <v>33.4</v>
      </c>
      <c r="F1185" s="46">
        <v>35820998</v>
      </c>
      <c r="G1185" s="48">
        <v>2.5899999999999999E-2</v>
      </c>
    </row>
    <row r="1186" spans="1:7" x14ac:dyDescent="0.3">
      <c r="A1186" s="45">
        <v>44376</v>
      </c>
      <c r="B1186" s="47">
        <v>32.85</v>
      </c>
      <c r="C1186" s="46">
        <v>32.75</v>
      </c>
      <c r="D1186" s="46">
        <v>33.5</v>
      </c>
      <c r="E1186" s="46">
        <v>32.549999999999997</v>
      </c>
      <c r="F1186" s="46">
        <v>10139559</v>
      </c>
      <c r="G1186" s="48">
        <v>9.1999999999999998E-3</v>
      </c>
    </row>
    <row r="1187" spans="1:7" x14ac:dyDescent="0.3">
      <c r="A1187" s="45">
        <v>44375</v>
      </c>
      <c r="B1187" s="47">
        <v>32.549999999999997</v>
      </c>
      <c r="C1187" s="46">
        <v>32.9</v>
      </c>
      <c r="D1187" s="46">
        <v>33.200000000000003</v>
      </c>
      <c r="E1187" s="46">
        <v>32.5</v>
      </c>
      <c r="F1187" s="46">
        <v>3527284</v>
      </c>
      <c r="G1187" s="48">
        <v>-4.5999999999999999E-3</v>
      </c>
    </row>
    <row r="1188" spans="1:7" x14ac:dyDescent="0.3">
      <c r="A1188" s="45">
        <v>44372</v>
      </c>
      <c r="B1188" s="47">
        <v>32.700000000000003</v>
      </c>
      <c r="C1188" s="46">
        <v>32.450000000000003</v>
      </c>
      <c r="D1188" s="46">
        <v>33.299999999999997</v>
      </c>
      <c r="E1188" s="46">
        <v>32.4</v>
      </c>
      <c r="F1188" s="46">
        <v>7471074</v>
      </c>
      <c r="G1188" s="48">
        <v>1.24E-2</v>
      </c>
    </row>
    <row r="1189" spans="1:7" x14ac:dyDescent="0.3">
      <c r="A1189" s="45">
        <v>44371</v>
      </c>
      <c r="B1189" s="47">
        <v>32.299999999999997</v>
      </c>
      <c r="C1189" s="46">
        <v>32.25</v>
      </c>
      <c r="D1189" s="46">
        <v>32.9</v>
      </c>
      <c r="E1189" s="46">
        <v>32.1</v>
      </c>
      <c r="F1189" s="46">
        <v>5580231</v>
      </c>
      <c r="G1189" s="48">
        <v>7.7999999999999996E-3</v>
      </c>
    </row>
    <row r="1190" spans="1:7" x14ac:dyDescent="0.3">
      <c r="A1190" s="45">
        <v>44370</v>
      </c>
      <c r="B1190" s="47">
        <v>32.049999999999997</v>
      </c>
      <c r="C1190" s="46">
        <v>32.35</v>
      </c>
      <c r="D1190" s="46">
        <v>32.700000000000003</v>
      </c>
      <c r="E1190" s="46">
        <v>31.85</v>
      </c>
      <c r="F1190" s="46">
        <v>4812799</v>
      </c>
      <c r="G1190" s="48">
        <v>-3.0999999999999999E-3</v>
      </c>
    </row>
    <row r="1191" spans="1:7" x14ac:dyDescent="0.3">
      <c r="A1191" s="45">
        <v>44369</v>
      </c>
      <c r="B1191" s="47">
        <v>32.15</v>
      </c>
      <c r="C1191" s="46">
        <v>32.5</v>
      </c>
      <c r="D1191" s="46">
        <v>32.9</v>
      </c>
      <c r="E1191" s="46">
        <v>32.049999999999997</v>
      </c>
      <c r="F1191" s="46">
        <v>4531770</v>
      </c>
      <c r="G1191" s="48">
        <v>-1.6000000000000001E-3</v>
      </c>
    </row>
    <row r="1192" spans="1:7" x14ac:dyDescent="0.3">
      <c r="A1192" s="45">
        <v>44368</v>
      </c>
      <c r="B1192" s="47">
        <v>32.200000000000003</v>
      </c>
      <c r="C1192" s="46">
        <v>30.95</v>
      </c>
      <c r="D1192" s="46">
        <v>32.450000000000003</v>
      </c>
      <c r="E1192" s="46">
        <v>30.6</v>
      </c>
      <c r="F1192" s="46">
        <v>5174210</v>
      </c>
      <c r="G1192" s="48">
        <v>2.8799999999999999E-2</v>
      </c>
    </row>
    <row r="1193" spans="1:7" x14ac:dyDescent="0.3">
      <c r="A1193" s="45">
        <v>44365</v>
      </c>
      <c r="B1193" s="47">
        <v>31.3</v>
      </c>
      <c r="C1193" s="46">
        <v>32.1</v>
      </c>
      <c r="D1193" s="46">
        <v>32.1</v>
      </c>
      <c r="E1193" s="46">
        <v>30.45</v>
      </c>
      <c r="F1193" s="46">
        <v>5955946</v>
      </c>
      <c r="G1193" s="48">
        <v>-1.7299999999999999E-2</v>
      </c>
    </row>
    <row r="1194" spans="1:7" x14ac:dyDescent="0.3">
      <c r="A1194" s="45">
        <v>44364</v>
      </c>
      <c r="B1194" s="47">
        <v>31.85</v>
      </c>
      <c r="C1194" s="46">
        <v>32.299999999999997</v>
      </c>
      <c r="D1194" s="46">
        <v>32.85</v>
      </c>
      <c r="E1194" s="46">
        <v>31.65</v>
      </c>
      <c r="F1194" s="46">
        <v>5454871</v>
      </c>
      <c r="G1194" s="48">
        <v>-1.7000000000000001E-2</v>
      </c>
    </row>
    <row r="1195" spans="1:7" x14ac:dyDescent="0.3">
      <c r="A1195" s="45">
        <v>44363</v>
      </c>
      <c r="B1195" s="47">
        <v>32.4</v>
      </c>
      <c r="C1195" s="46">
        <v>32.9</v>
      </c>
      <c r="D1195" s="46">
        <v>33.25</v>
      </c>
      <c r="E1195" s="46">
        <v>32.200000000000003</v>
      </c>
      <c r="F1195" s="46">
        <v>5766470</v>
      </c>
      <c r="G1195" s="48">
        <v>-9.1999999999999998E-3</v>
      </c>
    </row>
    <row r="1196" spans="1:7" x14ac:dyDescent="0.3">
      <c r="A1196" s="45">
        <v>44362</v>
      </c>
      <c r="B1196" s="47">
        <v>32.700000000000003</v>
      </c>
      <c r="C1196" s="46">
        <v>33.799999999999997</v>
      </c>
      <c r="D1196" s="46">
        <v>34</v>
      </c>
      <c r="E1196" s="46">
        <v>32.549999999999997</v>
      </c>
      <c r="F1196" s="46">
        <v>13441049</v>
      </c>
      <c r="G1196" s="48">
        <v>-2.1000000000000001E-2</v>
      </c>
    </row>
    <row r="1197" spans="1:7" x14ac:dyDescent="0.3">
      <c r="A1197" s="45">
        <v>44361</v>
      </c>
      <c r="B1197" s="47">
        <v>33.4</v>
      </c>
      <c r="C1197" s="46">
        <v>31.95</v>
      </c>
      <c r="D1197" s="46">
        <v>33.700000000000003</v>
      </c>
      <c r="E1197" s="46">
        <v>30.7</v>
      </c>
      <c r="F1197" s="46">
        <v>33929394</v>
      </c>
      <c r="G1197" s="48">
        <v>5.0299999999999997E-2</v>
      </c>
    </row>
    <row r="1198" spans="1:7" x14ac:dyDescent="0.3">
      <c r="A1198" s="45">
        <v>44358</v>
      </c>
      <c r="B1198" s="47">
        <v>31.8</v>
      </c>
      <c r="C1198" s="46">
        <v>31.65</v>
      </c>
      <c r="D1198" s="46">
        <v>32.35</v>
      </c>
      <c r="E1198" s="46">
        <v>31.55</v>
      </c>
      <c r="F1198" s="46">
        <v>9754526</v>
      </c>
      <c r="G1198" s="48">
        <v>1.11E-2</v>
      </c>
    </row>
    <row r="1199" spans="1:7" x14ac:dyDescent="0.3">
      <c r="A1199" s="45">
        <v>44357</v>
      </c>
      <c r="B1199" s="47">
        <v>31.45</v>
      </c>
      <c r="C1199" s="46">
        <v>31.45</v>
      </c>
      <c r="D1199" s="46">
        <v>31.75</v>
      </c>
      <c r="E1199" s="46">
        <v>31.25</v>
      </c>
      <c r="F1199" s="46">
        <v>4748100</v>
      </c>
      <c r="G1199" s="48">
        <v>1.1299999999999999E-2</v>
      </c>
    </row>
    <row r="1200" spans="1:7" x14ac:dyDescent="0.3">
      <c r="A1200" s="45">
        <v>44356</v>
      </c>
      <c r="B1200" s="47">
        <v>31.1</v>
      </c>
      <c r="C1200" s="46">
        <v>31.6</v>
      </c>
      <c r="D1200" s="46">
        <v>32.5</v>
      </c>
      <c r="E1200" s="46">
        <v>30.65</v>
      </c>
      <c r="F1200" s="46">
        <v>12323327</v>
      </c>
      <c r="G1200" s="48">
        <v>-1.11E-2</v>
      </c>
    </row>
    <row r="1201" spans="1:7" x14ac:dyDescent="0.3">
      <c r="A1201" s="45">
        <v>44355</v>
      </c>
      <c r="B1201" s="47">
        <v>31.45</v>
      </c>
      <c r="C1201" s="46">
        <v>31.85</v>
      </c>
      <c r="D1201" s="46">
        <v>31.9</v>
      </c>
      <c r="E1201" s="46">
        <v>31</v>
      </c>
      <c r="F1201" s="46">
        <v>5962924</v>
      </c>
      <c r="G1201" s="48">
        <v>-3.2000000000000002E-3</v>
      </c>
    </row>
    <row r="1202" spans="1:7" x14ac:dyDescent="0.3">
      <c r="A1202" s="45">
        <v>44354</v>
      </c>
      <c r="B1202" s="47">
        <v>31.55</v>
      </c>
      <c r="C1202" s="46">
        <v>31.1</v>
      </c>
      <c r="D1202" s="46">
        <v>32.1</v>
      </c>
      <c r="E1202" s="46">
        <v>31</v>
      </c>
      <c r="F1202" s="46">
        <v>16364717</v>
      </c>
      <c r="G1202" s="48">
        <v>2.9399999999999999E-2</v>
      </c>
    </row>
    <row r="1203" spans="1:7" x14ac:dyDescent="0.3">
      <c r="A1203" s="45">
        <v>44351</v>
      </c>
      <c r="B1203" s="47">
        <v>30.65</v>
      </c>
      <c r="C1203" s="46">
        <v>29.95</v>
      </c>
      <c r="D1203" s="46">
        <v>31.85</v>
      </c>
      <c r="E1203" s="46">
        <v>29.5</v>
      </c>
      <c r="F1203" s="46">
        <v>13357394</v>
      </c>
      <c r="G1203" s="48">
        <v>2.8500000000000001E-2</v>
      </c>
    </row>
    <row r="1204" spans="1:7" x14ac:dyDescent="0.3">
      <c r="A1204" s="45">
        <v>44350</v>
      </c>
      <c r="B1204" s="47">
        <v>29.8</v>
      </c>
      <c r="C1204" s="46">
        <v>29.95</v>
      </c>
      <c r="D1204" s="46">
        <v>30.1</v>
      </c>
      <c r="E1204" s="46">
        <v>29.6</v>
      </c>
      <c r="F1204" s="46">
        <v>2988320</v>
      </c>
      <c r="G1204" s="48">
        <v>3.3999999999999998E-3</v>
      </c>
    </row>
    <row r="1205" spans="1:7" x14ac:dyDescent="0.3">
      <c r="A1205" s="45">
        <v>44349</v>
      </c>
      <c r="B1205" s="47">
        <v>29.7</v>
      </c>
      <c r="C1205" s="46">
        <v>29.5</v>
      </c>
      <c r="D1205" s="46">
        <v>30.05</v>
      </c>
      <c r="E1205" s="46">
        <v>29.4</v>
      </c>
      <c r="F1205" s="46">
        <v>3564556</v>
      </c>
      <c r="G1205" s="48">
        <v>1.37E-2</v>
      </c>
    </row>
    <row r="1206" spans="1:7" x14ac:dyDescent="0.3">
      <c r="A1206" s="45">
        <v>44348</v>
      </c>
      <c r="B1206" s="47">
        <v>29.3</v>
      </c>
      <c r="C1206" s="46">
        <v>29.85</v>
      </c>
      <c r="D1206" s="46">
        <v>29.85</v>
      </c>
      <c r="E1206" s="46">
        <v>29.2</v>
      </c>
      <c r="F1206" s="46">
        <v>1990782</v>
      </c>
      <c r="G1206" s="48">
        <v>-6.7999999999999996E-3</v>
      </c>
    </row>
    <row r="1207" spans="1:7" x14ac:dyDescent="0.3">
      <c r="A1207" s="45">
        <v>44347</v>
      </c>
      <c r="B1207" s="47">
        <v>29.5</v>
      </c>
      <c r="C1207" s="46">
        <v>29.5</v>
      </c>
      <c r="D1207" s="46">
        <v>29.65</v>
      </c>
      <c r="E1207" s="46">
        <v>29.15</v>
      </c>
      <c r="F1207" s="46">
        <v>3363671</v>
      </c>
      <c r="G1207" s="48">
        <v>2.0799999999999999E-2</v>
      </c>
    </row>
    <row r="1208" spans="1:7" x14ac:dyDescent="0.3">
      <c r="A1208" s="45">
        <v>44344</v>
      </c>
      <c r="B1208" s="47">
        <v>28.9</v>
      </c>
      <c r="C1208" s="46">
        <v>29.65</v>
      </c>
      <c r="D1208" s="46">
        <v>29.8</v>
      </c>
      <c r="E1208" s="46">
        <v>28.65</v>
      </c>
      <c r="F1208" s="46">
        <v>4319903</v>
      </c>
      <c r="G1208" s="48">
        <v>-2.3599999999999999E-2</v>
      </c>
    </row>
    <row r="1209" spans="1:7" x14ac:dyDescent="0.3">
      <c r="A1209" s="45">
        <v>44343</v>
      </c>
      <c r="B1209" s="47">
        <v>29.6</v>
      </c>
      <c r="C1209" s="46">
        <v>29.95</v>
      </c>
      <c r="D1209" s="46">
        <v>30.1</v>
      </c>
      <c r="E1209" s="46">
        <v>29.55</v>
      </c>
      <c r="F1209" s="46">
        <v>2503440</v>
      </c>
      <c r="G1209" s="48">
        <v>-1.17E-2</v>
      </c>
    </row>
    <row r="1210" spans="1:7" x14ac:dyDescent="0.3">
      <c r="A1210" s="45">
        <v>44342</v>
      </c>
      <c r="B1210" s="47">
        <v>29.95</v>
      </c>
      <c r="C1210" s="46">
        <v>30.1</v>
      </c>
      <c r="D1210" s="46">
        <v>30.35</v>
      </c>
      <c r="E1210" s="46">
        <v>29.9</v>
      </c>
      <c r="F1210" s="46">
        <v>2848226</v>
      </c>
      <c r="G1210" s="48">
        <v>-1.6999999999999999E-3</v>
      </c>
    </row>
    <row r="1211" spans="1:7" x14ac:dyDescent="0.3">
      <c r="A1211" s="45">
        <v>44341</v>
      </c>
      <c r="B1211" s="47">
        <v>30</v>
      </c>
      <c r="C1211" s="46">
        <v>30.4</v>
      </c>
      <c r="D1211" s="46">
        <v>30.55</v>
      </c>
      <c r="E1211" s="46">
        <v>29.9</v>
      </c>
      <c r="F1211" s="46">
        <v>3293049</v>
      </c>
      <c r="G1211" s="48">
        <v>-3.3E-3</v>
      </c>
    </row>
    <row r="1212" spans="1:7" x14ac:dyDescent="0.3">
      <c r="A1212" s="45">
        <v>44340</v>
      </c>
      <c r="B1212" s="47">
        <v>30.1</v>
      </c>
      <c r="C1212" s="46">
        <v>30.25</v>
      </c>
      <c r="D1212" s="46">
        <v>30.85</v>
      </c>
      <c r="E1212" s="46">
        <v>29.9</v>
      </c>
      <c r="F1212" s="46">
        <v>8379948</v>
      </c>
      <c r="G1212" s="48">
        <v>5.0000000000000001E-3</v>
      </c>
    </row>
    <row r="1213" spans="1:7" x14ac:dyDescent="0.3">
      <c r="A1213" s="45">
        <v>44337</v>
      </c>
      <c r="B1213" s="47">
        <v>29.95</v>
      </c>
      <c r="C1213" s="46">
        <v>30</v>
      </c>
      <c r="D1213" s="46">
        <v>30.35</v>
      </c>
      <c r="E1213" s="46">
        <v>29.85</v>
      </c>
      <c r="F1213" s="46">
        <v>5490947</v>
      </c>
      <c r="G1213" s="48">
        <v>5.0000000000000001E-3</v>
      </c>
    </row>
    <row r="1214" spans="1:7" x14ac:dyDescent="0.3">
      <c r="A1214" s="45">
        <v>44336</v>
      </c>
      <c r="B1214" s="47">
        <v>29.8</v>
      </c>
      <c r="C1214" s="46">
        <v>29.75</v>
      </c>
      <c r="D1214" s="46">
        <v>30.4</v>
      </c>
      <c r="E1214" s="46">
        <v>29.4</v>
      </c>
      <c r="F1214" s="46">
        <v>5305157</v>
      </c>
      <c r="G1214" s="48">
        <v>6.7999999999999996E-3</v>
      </c>
    </row>
    <row r="1215" spans="1:7" x14ac:dyDescent="0.3">
      <c r="A1215" s="45">
        <v>44335</v>
      </c>
      <c r="B1215" s="47">
        <v>29.6</v>
      </c>
      <c r="C1215" s="46">
        <v>29.25</v>
      </c>
      <c r="D1215" s="46">
        <v>30.1</v>
      </c>
      <c r="E1215" s="46">
        <v>29.25</v>
      </c>
      <c r="F1215" s="46">
        <v>4263034</v>
      </c>
      <c r="G1215" s="48">
        <v>1.0200000000000001E-2</v>
      </c>
    </row>
    <row r="1216" spans="1:7" x14ac:dyDescent="0.3">
      <c r="A1216" s="45">
        <v>44334</v>
      </c>
      <c r="B1216" s="47">
        <v>29.3</v>
      </c>
      <c r="C1216" s="46">
        <v>29.3</v>
      </c>
      <c r="D1216" s="46">
        <v>29.7</v>
      </c>
      <c r="E1216" s="46">
        <v>29.25</v>
      </c>
      <c r="F1216" s="46">
        <v>2670874</v>
      </c>
      <c r="G1216" s="48">
        <v>0</v>
      </c>
    </row>
    <row r="1217" spans="1:7" x14ac:dyDescent="0.3">
      <c r="A1217" s="45">
        <v>44333</v>
      </c>
      <c r="B1217" s="47">
        <v>29.3</v>
      </c>
      <c r="C1217" s="46">
        <v>29.45</v>
      </c>
      <c r="D1217" s="46">
        <v>29.7</v>
      </c>
      <c r="E1217" s="46">
        <v>29.2</v>
      </c>
      <c r="F1217" s="46">
        <v>2031310</v>
      </c>
      <c r="G1217" s="48">
        <v>3.3999999999999998E-3</v>
      </c>
    </row>
    <row r="1218" spans="1:7" x14ac:dyDescent="0.3">
      <c r="A1218" s="45">
        <v>44330</v>
      </c>
      <c r="B1218" s="47">
        <v>29.2</v>
      </c>
      <c r="C1218" s="46">
        <v>29.85</v>
      </c>
      <c r="D1218" s="46">
        <v>30.2</v>
      </c>
      <c r="E1218" s="46">
        <v>29.1</v>
      </c>
      <c r="F1218" s="46">
        <v>4269850</v>
      </c>
      <c r="G1218" s="48">
        <v>-1.35E-2</v>
      </c>
    </row>
    <row r="1219" spans="1:7" x14ac:dyDescent="0.3">
      <c r="A1219" s="45">
        <v>44328</v>
      </c>
      <c r="B1219" s="47">
        <v>29.6</v>
      </c>
      <c r="C1219" s="46">
        <v>29.45</v>
      </c>
      <c r="D1219" s="46">
        <v>30.4</v>
      </c>
      <c r="E1219" s="46">
        <v>29.3</v>
      </c>
      <c r="F1219" s="46">
        <v>9573148</v>
      </c>
      <c r="G1219" s="48">
        <v>8.5000000000000006E-3</v>
      </c>
    </row>
    <row r="1220" spans="1:7" x14ac:dyDescent="0.3">
      <c r="A1220" s="45">
        <v>44327</v>
      </c>
      <c r="B1220" s="47">
        <v>29.35</v>
      </c>
      <c r="C1220" s="46">
        <v>28.8</v>
      </c>
      <c r="D1220" s="46">
        <v>29.6</v>
      </c>
      <c r="E1220" s="46">
        <v>28.6</v>
      </c>
      <c r="F1220" s="46">
        <v>4887029</v>
      </c>
      <c r="G1220" s="48">
        <v>1.38E-2</v>
      </c>
    </row>
    <row r="1221" spans="1:7" x14ac:dyDescent="0.3">
      <c r="A1221" s="45">
        <v>44326</v>
      </c>
      <c r="B1221" s="47">
        <v>28.95</v>
      </c>
      <c r="C1221" s="46">
        <v>28.25</v>
      </c>
      <c r="D1221" s="46">
        <v>29.3</v>
      </c>
      <c r="E1221" s="46">
        <v>28.15</v>
      </c>
      <c r="F1221" s="46">
        <v>7756528</v>
      </c>
      <c r="G1221" s="48">
        <v>2.8400000000000002E-2</v>
      </c>
    </row>
    <row r="1222" spans="1:7" x14ac:dyDescent="0.3">
      <c r="A1222" s="45">
        <v>44323</v>
      </c>
      <c r="B1222" s="47">
        <v>28.15</v>
      </c>
      <c r="C1222" s="46">
        <v>28.45</v>
      </c>
      <c r="D1222" s="46">
        <v>28.7</v>
      </c>
      <c r="E1222" s="46">
        <v>28.1</v>
      </c>
      <c r="F1222" s="46">
        <v>2880473</v>
      </c>
      <c r="G1222" s="48">
        <v>-8.8000000000000005E-3</v>
      </c>
    </row>
    <row r="1223" spans="1:7" x14ac:dyDescent="0.3">
      <c r="A1223" s="45">
        <v>44322</v>
      </c>
      <c r="B1223" s="47">
        <v>28.4</v>
      </c>
      <c r="C1223" s="46">
        <v>28.4</v>
      </c>
      <c r="D1223" s="46">
        <v>29.15</v>
      </c>
      <c r="E1223" s="46">
        <v>28.15</v>
      </c>
      <c r="F1223" s="46">
        <v>4084294</v>
      </c>
      <c r="G1223" s="48">
        <v>3.5000000000000001E-3</v>
      </c>
    </row>
    <row r="1224" spans="1:7" x14ac:dyDescent="0.3">
      <c r="A1224" s="45">
        <v>44321</v>
      </c>
      <c r="B1224" s="47">
        <v>28.3</v>
      </c>
      <c r="C1224" s="46">
        <v>28.5</v>
      </c>
      <c r="D1224" s="46">
        <v>28.6</v>
      </c>
      <c r="E1224" s="46">
        <v>28.1</v>
      </c>
      <c r="F1224" s="46">
        <v>3842164</v>
      </c>
      <c r="G1224" s="48">
        <v>8.8999999999999999E-3</v>
      </c>
    </row>
    <row r="1225" spans="1:7" x14ac:dyDescent="0.3">
      <c r="A1225" s="45">
        <v>44320</v>
      </c>
      <c r="B1225" s="47">
        <v>28.05</v>
      </c>
      <c r="C1225" s="46">
        <v>27.9</v>
      </c>
      <c r="D1225" s="46">
        <v>29.2</v>
      </c>
      <c r="E1225" s="46">
        <v>27.7</v>
      </c>
      <c r="F1225" s="46">
        <v>8103547</v>
      </c>
      <c r="G1225" s="48">
        <v>1.8100000000000002E-2</v>
      </c>
    </row>
    <row r="1226" spans="1:7" x14ac:dyDescent="0.3">
      <c r="A1226" s="45">
        <v>44319</v>
      </c>
      <c r="B1226" s="47">
        <v>27.55</v>
      </c>
      <c r="C1226" s="46">
        <v>27.05</v>
      </c>
      <c r="D1226" s="46">
        <v>27.8</v>
      </c>
      <c r="E1226" s="46">
        <v>26.9</v>
      </c>
      <c r="F1226" s="46">
        <v>4196004</v>
      </c>
      <c r="G1226" s="48">
        <v>1.29E-2</v>
      </c>
    </row>
    <row r="1227" spans="1:7" x14ac:dyDescent="0.3">
      <c r="A1227" s="45">
        <v>44316</v>
      </c>
      <c r="B1227" s="47">
        <v>27.2</v>
      </c>
      <c r="C1227" s="46">
        <v>27.25</v>
      </c>
      <c r="D1227" s="46">
        <v>27.65</v>
      </c>
      <c r="E1227" s="46">
        <v>27.05</v>
      </c>
      <c r="F1227" s="46">
        <v>2713152</v>
      </c>
      <c r="G1227" s="48">
        <v>-3.7000000000000002E-3</v>
      </c>
    </row>
    <row r="1228" spans="1:7" x14ac:dyDescent="0.3">
      <c r="A1228" s="45">
        <v>44315</v>
      </c>
      <c r="B1228" s="47">
        <v>27.3</v>
      </c>
      <c r="C1228" s="46">
        <v>27.95</v>
      </c>
      <c r="D1228" s="46">
        <v>27.95</v>
      </c>
      <c r="E1228" s="46">
        <v>27.2</v>
      </c>
      <c r="F1228" s="46">
        <v>2941550</v>
      </c>
      <c r="G1228" s="48">
        <v>-1.44E-2</v>
      </c>
    </row>
    <row r="1229" spans="1:7" x14ac:dyDescent="0.3">
      <c r="A1229" s="45">
        <v>44314</v>
      </c>
      <c r="B1229" s="47">
        <v>27.7</v>
      </c>
      <c r="C1229" s="46">
        <v>27.6</v>
      </c>
      <c r="D1229" s="46">
        <v>27.95</v>
      </c>
      <c r="E1229" s="46">
        <v>27.5</v>
      </c>
      <c r="F1229" s="46">
        <v>3163806</v>
      </c>
      <c r="G1229" s="48">
        <v>9.1000000000000004E-3</v>
      </c>
    </row>
    <row r="1230" spans="1:7" x14ac:dyDescent="0.3">
      <c r="A1230" s="45">
        <v>44313</v>
      </c>
      <c r="B1230" s="47">
        <v>27.45</v>
      </c>
      <c r="C1230" s="46">
        <v>26.75</v>
      </c>
      <c r="D1230" s="46">
        <v>27.7</v>
      </c>
      <c r="E1230" s="46">
        <v>26.65</v>
      </c>
      <c r="F1230" s="46">
        <v>5573757</v>
      </c>
      <c r="G1230" s="48">
        <v>0.03</v>
      </c>
    </row>
    <row r="1231" spans="1:7" x14ac:dyDescent="0.3">
      <c r="A1231" s="45">
        <v>44312</v>
      </c>
      <c r="B1231" s="47">
        <v>26.65</v>
      </c>
      <c r="C1231" s="46">
        <v>26.75</v>
      </c>
      <c r="D1231" s="46">
        <v>27</v>
      </c>
      <c r="E1231" s="46">
        <v>26.55</v>
      </c>
      <c r="F1231" s="46">
        <v>3507322</v>
      </c>
      <c r="G1231" s="48">
        <v>5.7000000000000002E-3</v>
      </c>
    </row>
    <row r="1232" spans="1:7" x14ac:dyDescent="0.3">
      <c r="A1232" s="45">
        <v>44309</v>
      </c>
      <c r="B1232" s="47">
        <v>26.5</v>
      </c>
      <c r="C1232" s="46">
        <v>26.7</v>
      </c>
      <c r="D1232" s="46">
        <v>26.9</v>
      </c>
      <c r="E1232" s="46">
        <v>26.35</v>
      </c>
      <c r="F1232" s="46">
        <v>5838338</v>
      </c>
      <c r="G1232" s="48">
        <v>0</v>
      </c>
    </row>
    <row r="1233" spans="1:7" x14ac:dyDescent="0.3">
      <c r="A1233" s="45">
        <v>44308</v>
      </c>
      <c r="B1233" s="47">
        <v>26.5</v>
      </c>
      <c r="C1233" s="46">
        <v>26.85</v>
      </c>
      <c r="D1233" s="46">
        <v>26.85</v>
      </c>
      <c r="E1233" s="46">
        <v>26.45</v>
      </c>
      <c r="F1233" s="46">
        <v>3388238</v>
      </c>
      <c r="G1233" s="48">
        <v>-9.2999999999999992E-3</v>
      </c>
    </row>
    <row r="1234" spans="1:7" x14ac:dyDescent="0.3">
      <c r="A1234" s="45">
        <v>44306</v>
      </c>
      <c r="B1234" s="47">
        <v>26.75</v>
      </c>
      <c r="C1234" s="46">
        <v>26.9</v>
      </c>
      <c r="D1234" s="46">
        <v>27.35</v>
      </c>
      <c r="E1234" s="46">
        <v>26.55</v>
      </c>
      <c r="F1234" s="46">
        <v>4191324</v>
      </c>
      <c r="G1234" s="48">
        <v>0</v>
      </c>
    </row>
    <row r="1235" spans="1:7" x14ac:dyDescent="0.3">
      <c r="A1235" s="45">
        <v>44305</v>
      </c>
      <c r="B1235" s="47">
        <v>26.75</v>
      </c>
      <c r="C1235" s="46">
        <v>26.7</v>
      </c>
      <c r="D1235" s="46">
        <v>27</v>
      </c>
      <c r="E1235" s="46">
        <v>26.35</v>
      </c>
      <c r="F1235" s="46">
        <v>5172192</v>
      </c>
      <c r="G1235" s="48">
        <v>-3.4299999999999997E-2</v>
      </c>
    </row>
    <row r="1236" spans="1:7" x14ac:dyDescent="0.3">
      <c r="A1236" s="45">
        <v>44302</v>
      </c>
      <c r="B1236" s="47">
        <v>27.7</v>
      </c>
      <c r="C1236" s="46">
        <v>27.35</v>
      </c>
      <c r="D1236" s="46">
        <v>28.15</v>
      </c>
      <c r="E1236" s="46">
        <v>27.2</v>
      </c>
      <c r="F1236" s="46">
        <v>4171809</v>
      </c>
      <c r="G1236" s="48">
        <v>1.6500000000000001E-2</v>
      </c>
    </row>
    <row r="1237" spans="1:7" x14ac:dyDescent="0.3">
      <c r="A1237" s="45">
        <v>44301</v>
      </c>
      <c r="B1237" s="47">
        <v>27.25</v>
      </c>
      <c r="C1237" s="46">
        <v>27.3</v>
      </c>
      <c r="D1237" s="46">
        <v>27.7</v>
      </c>
      <c r="E1237" s="46">
        <v>26.9</v>
      </c>
      <c r="F1237" s="46">
        <v>3583495</v>
      </c>
      <c r="G1237" s="48">
        <v>-7.3000000000000001E-3</v>
      </c>
    </row>
    <row r="1238" spans="1:7" x14ac:dyDescent="0.3">
      <c r="A1238" s="45">
        <v>44299</v>
      </c>
      <c r="B1238" s="47">
        <v>27.45</v>
      </c>
      <c r="C1238" s="46">
        <v>27.05</v>
      </c>
      <c r="D1238" s="46">
        <v>27.7</v>
      </c>
      <c r="E1238" s="46">
        <v>26.85</v>
      </c>
      <c r="F1238" s="46">
        <v>4279166</v>
      </c>
      <c r="G1238" s="48">
        <v>1.4800000000000001E-2</v>
      </c>
    </row>
    <row r="1239" spans="1:7" x14ac:dyDescent="0.3">
      <c r="A1239" s="45">
        <v>44298</v>
      </c>
      <c r="B1239" s="47">
        <v>27.05</v>
      </c>
      <c r="C1239" s="46">
        <v>28.4</v>
      </c>
      <c r="D1239" s="46">
        <v>28.5</v>
      </c>
      <c r="E1239" s="46">
        <v>27</v>
      </c>
      <c r="F1239" s="46">
        <v>7631551</v>
      </c>
      <c r="G1239" s="48">
        <v>-7.0400000000000004E-2</v>
      </c>
    </row>
    <row r="1240" spans="1:7" x14ac:dyDescent="0.3">
      <c r="A1240" s="30"/>
      <c r="B1240" s="29"/>
    </row>
    <row r="1241" spans="1:7" x14ac:dyDescent="0.3">
      <c r="A1241" s="30"/>
      <c r="B1241" s="29"/>
    </row>
    <row r="1242" spans="1:7" x14ac:dyDescent="0.3">
      <c r="A1242" s="30"/>
      <c r="B1242" s="33">
        <v>10000000</v>
      </c>
      <c r="C1242" s="46">
        <v>100</v>
      </c>
      <c r="E1242">
        <v>275</v>
      </c>
    </row>
    <row r="1243" spans="1:7" x14ac:dyDescent="0.3">
      <c r="A1243" s="35" t="s">
        <v>136</v>
      </c>
      <c r="B1243" s="38" t="s">
        <v>142</v>
      </c>
      <c r="C1243" s="2" t="s">
        <v>144</v>
      </c>
      <c r="D1243" s="2" t="s">
        <v>137</v>
      </c>
      <c r="E1243" t="s">
        <v>143</v>
      </c>
    </row>
    <row r="1244" spans="1:7" x14ac:dyDescent="0.3">
      <c r="A1244" s="30" t="s">
        <v>138</v>
      </c>
      <c r="B1244" s="39">
        <v>151.87436940000001</v>
      </c>
      <c r="C1244" s="40">
        <v>0.72840000000000005</v>
      </c>
      <c r="D1244" s="34">
        <v>45992</v>
      </c>
      <c r="E1244" s="36">
        <f>E1242*B1244</f>
        <v>41765.451585000003</v>
      </c>
    </row>
    <row r="1245" spans="1:7" x14ac:dyDescent="0.3">
      <c r="A1245" s="30" t="s">
        <v>139</v>
      </c>
      <c r="B1245" s="39">
        <v>12.767859899999999</v>
      </c>
      <c r="C1245" s="40">
        <v>6.1200000000000004E-2</v>
      </c>
      <c r="D1245" s="34">
        <v>45992</v>
      </c>
      <c r="E1245" s="36">
        <f>E1242*B1245</f>
        <v>3511.1614724999999</v>
      </c>
    </row>
    <row r="1246" spans="1:7" x14ac:dyDescent="0.3">
      <c r="A1246" s="30" t="s">
        <v>140</v>
      </c>
      <c r="B1246" s="39">
        <v>2.1253999999999999E-2</v>
      </c>
      <c r="C1246" s="40">
        <v>1E-4</v>
      </c>
      <c r="D1246" s="34">
        <v>45992</v>
      </c>
      <c r="E1246" s="36">
        <f>E1242*B1246</f>
        <v>5.8448499999999992</v>
      </c>
    </row>
    <row r="1247" spans="1:7" x14ac:dyDescent="0.3">
      <c r="A1247" s="30"/>
      <c r="B1247" s="29"/>
    </row>
    <row r="1248" spans="1:7" x14ac:dyDescent="0.3">
      <c r="A1248" s="30"/>
      <c r="B1248" s="29"/>
    </row>
    <row r="1249" spans="1:13" x14ac:dyDescent="0.3">
      <c r="A1249" s="30"/>
      <c r="B1249" s="29"/>
    </row>
    <row r="1250" spans="1:13" x14ac:dyDescent="0.3">
      <c r="A1250" s="30"/>
      <c r="B1250" s="42"/>
      <c r="C1250" s="34"/>
      <c r="D1250" s="34"/>
      <c r="E1250" s="34"/>
      <c r="F1250" s="34"/>
      <c r="G1250" s="34"/>
      <c r="H1250" s="34"/>
      <c r="I1250" s="34"/>
      <c r="J1250" s="34"/>
      <c r="K1250" s="34"/>
      <c r="L1250" s="34"/>
    </row>
    <row r="1251" spans="1:13" x14ac:dyDescent="0.3">
      <c r="A1251" s="30" t="s">
        <v>146</v>
      </c>
      <c r="B1251" s="41">
        <v>0.72840000000000005</v>
      </c>
      <c r="C1251" s="5"/>
      <c r="D1251" s="5"/>
      <c r="E1251" s="5"/>
      <c r="F1251" s="5"/>
      <c r="G1251" s="5"/>
      <c r="H1251" s="5"/>
      <c r="I1251" s="5"/>
      <c r="J1251" s="5"/>
      <c r="K1251" s="5"/>
      <c r="L1251" s="5"/>
      <c r="M1251" s="5"/>
    </row>
    <row r="1252" spans="1:13" x14ac:dyDescent="0.3">
      <c r="A1252" s="30" t="s">
        <v>147</v>
      </c>
      <c r="B1252" s="41">
        <v>4.9700000000000001E-2</v>
      </c>
      <c r="C1252" s="5"/>
      <c r="D1252" s="5"/>
      <c r="E1252" s="5"/>
      <c r="F1252" s="5"/>
      <c r="G1252" s="5"/>
      <c r="H1252" s="5"/>
      <c r="I1252" s="5"/>
      <c r="J1252" s="5"/>
      <c r="K1252" s="5"/>
      <c r="L1252" s="5"/>
      <c r="M1252" s="5"/>
    </row>
    <row r="1253" spans="1:13" x14ac:dyDescent="0.3">
      <c r="A1253" s="30" t="s">
        <v>148</v>
      </c>
      <c r="B1253" s="41">
        <v>6.3700000000000007E-2</v>
      </c>
      <c r="C1253" s="5"/>
      <c r="D1253" s="5"/>
      <c r="E1253" s="5"/>
      <c r="F1253" s="5"/>
      <c r="G1253" s="5"/>
      <c r="H1253" s="5"/>
      <c r="I1253" s="5"/>
      <c r="J1253" s="5"/>
      <c r="K1253" s="5"/>
      <c r="L1253" s="5"/>
      <c r="M1253" s="5"/>
    </row>
    <row r="1254" spans="1:13" x14ac:dyDescent="0.3">
      <c r="A1254" s="30" t="s">
        <v>149</v>
      </c>
      <c r="B1254" s="41">
        <v>1E-4</v>
      </c>
      <c r="C1254" s="5"/>
      <c r="D1254" s="5"/>
      <c r="E1254" s="5"/>
      <c r="F1254" s="5"/>
      <c r="G1254" s="5"/>
      <c r="H1254" s="5"/>
      <c r="I1254" s="5"/>
      <c r="J1254" s="5"/>
      <c r="K1254" s="5"/>
      <c r="L1254" s="5"/>
      <c r="M1254" s="5"/>
    </row>
    <row r="1255" spans="1:13" x14ac:dyDescent="0.3">
      <c r="A1255" s="30" t="s">
        <v>150</v>
      </c>
      <c r="B1255" s="41">
        <v>0.15790000000000001</v>
      </c>
      <c r="C1255" s="5"/>
      <c r="D1255" s="5"/>
      <c r="E1255" s="5"/>
      <c r="F1255" s="5"/>
      <c r="G1255" s="5"/>
      <c r="H1255" s="5"/>
      <c r="I1255" s="5"/>
      <c r="J1255" s="5"/>
      <c r="K1255" s="5"/>
      <c r="L1255" s="5"/>
      <c r="M1255" s="5"/>
    </row>
    <row r="1256" spans="1:13" x14ac:dyDescent="0.3">
      <c r="A1256" s="30" t="s">
        <v>145</v>
      </c>
      <c r="B1256" s="33">
        <v>2207488</v>
      </c>
      <c r="C1256" s="43"/>
      <c r="D1256" s="43"/>
      <c r="E1256" s="43"/>
      <c r="F1256" s="43"/>
      <c r="G1256" s="43"/>
      <c r="H1256" s="43"/>
      <c r="I1256" s="43"/>
      <c r="J1256" s="43"/>
      <c r="K1256" s="43"/>
      <c r="L1256" s="43"/>
      <c r="M1256" s="43"/>
    </row>
    <row r="1257" spans="1:13" x14ac:dyDescent="0.3">
      <c r="A1257" s="30"/>
      <c r="B1257" s="29"/>
    </row>
    <row r="1258" spans="1:13" x14ac:dyDescent="0.3">
      <c r="A1258" s="30"/>
      <c r="B1258" s="29"/>
    </row>
    <row r="1259" spans="1:13" x14ac:dyDescent="0.3">
      <c r="A1259" s="30"/>
      <c r="B1259" s="29"/>
    </row>
    <row r="1260" spans="1:13" x14ac:dyDescent="0.3">
      <c r="A1260" s="30"/>
      <c r="B1260" s="29"/>
    </row>
    <row r="1261" spans="1:13" x14ac:dyDescent="0.3">
      <c r="A1261" s="30"/>
      <c r="B1261" s="29"/>
    </row>
    <row r="1262" spans="1:13" x14ac:dyDescent="0.3">
      <c r="A1262" s="30"/>
      <c r="B1262" s="29"/>
    </row>
    <row r="1263" spans="1:13" x14ac:dyDescent="0.3">
      <c r="A1263" s="30"/>
      <c r="B1263" s="29"/>
    </row>
    <row r="1264" spans="1:13" x14ac:dyDescent="0.3">
      <c r="A1264" s="30"/>
      <c r="B1264" s="29"/>
    </row>
    <row r="1265" spans="1:2" x14ac:dyDescent="0.3">
      <c r="A1265" s="30"/>
      <c r="B1265" s="29"/>
    </row>
    <row r="1266" spans="1:2" x14ac:dyDescent="0.3">
      <c r="A1266" s="30"/>
      <c r="B1266" s="29"/>
    </row>
    <row r="1267" spans="1:2" x14ac:dyDescent="0.3">
      <c r="A1267" s="30"/>
      <c r="B1267" s="29"/>
    </row>
    <row r="1268" spans="1:2" x14ac:dyDescent="0.3">
      <c r="A1268" s="30"/>
      <c r="B1268" s="29"/>
    </row>
    <row r="1269" spans="1:2" x14ac:dyDescent="0.3">
      <c r="A1269" s="30"/>
      <c r="B1269" s="29"/>
    </row>
    <row r="1270" spans="1:2" x14ac:dyDescent="0.3">
      <c r="A1270" s="30"/>
      <c r="B1270" s="29"/>
    </row>
    <row r="1271" spans="1:2" x14ac:dyDescent="0.3">
      <c r="A1271" s="30"/>
      <c r="B1271" s="29"/>
    </row>
    <row r="1272" spans="1:2" x14ac:dyDescent="0.3">
      <c r="A1272" s="30"/>
      <c r="B1272" s="29"/>
    </row>
    <row r="1273" spans="1:2" x14ac:dyDescent="0.3">
      <c r="A1273" s="30"/>
      <c r="B1273" s="29"/>
    </row>
    <row r="1274" spans="1:2" x14ac:dyDescent="0.3">
      <c r="A1274" s="30"/>
      <c r="B1274" s="29"/>
    </row>
    <row r="1275" spans="1:2" x14ac:dyDescent="0.3">
      <c r="A1275" s="30"/>
      <c r="B1275" s="29"/>
    </row>
    <row r="1276" spans="1:2" x14ac:dyDescent="0.3">
      <c r="A1276" s="30"/>
      <c r="B1276" s="29"/>
    </row>
    <row r="1277" spans="1:2" x14ac:dyDescent="0.3">
      <c r="A1277" s="30"/>
      <c r="B1277" s="29"/>
    </row>
    <row r="1278" spans="1:2" x14ac:dyDescent="0.3">
      <c r="A1278" s="30"/>
      <c r="B1278" s="29"/>
    </row>
    <row r="1279" spans="1:2" x14ac:dyDescent="0.3">
      <c r="A1279" s="30"/>
      <c r="B1279" s="29"/>
    </row>
    <row r="1280" spans="1:2" x14ac:dyDescent="0.3">
      <c r="A1280" s="30"/>
      <c r="B1280" s="29"/>
    </row>
    <row r="1281" spans="1:2" x14ac:dyDescent="0.3">
      <c r="A1281" s="30"/>
      <c r="B1281" s="29"/>
    </row>
    <row r="1282" spans="1:2" x14ac:dyDescent="0.3">
      <c r="A1282" s="30"/>
      <c r="B1282" s="29"/>
    </row>
    <row r="1283" spans="1:2" x14ac:dyDescent="0.3">
      <c r="A1283" s="30"/>
      <c r="B1283" s="29"/>
    </row>
    <row r="1284" spans="1:2" x14ac:dyDescent="0.3">
      <c r="A1284" s="30"/>
      <c r="B1284" s="29"/>
    </row>
    <row r="1285" spans="1:2" x14ac:dyDescent="0.3">
      <c r="A1285" s="30"/>
      <c r="B1285" s="29"/>
    </row>
    <row r="1286" spans="1:2" x14ac:dyDescent="0.3">
      <c r="A1286" s="30"/>
      <c r="B1286" s="29"/>
    </row>
    <row r="1287" spans="1:2" x14ac:dyDescent="0.3">
      <c r="A1287" s="30"/>
      <c r="B1287" s="29"/>
    </row>
    <row r="1288" spans="1:2" x14ac:dyDescent="0.3">
      <c r="A1288" s="30"/>
      <c r="B1288" s="29"/>
    </row>
    <row r="1289" spans="1:2" x14ac:dyDescent="0.3">
      <c r="A1289" s="30"/>
      <c r="B1289" s="29"/>
    </row>
    <row r="1290" spans="1:2" x14ac:dyDescent="0.3">
      <c r="A1290" s="30"/>
      <c r="B1290" s="29"/>
    </row>
    <row r="1291" spans="1:2" x14ac:dyDescent="0.3">
      <c r="A1291" s="30"/>
      <c r="B1291" s="29"/>
    </row>
    <row r="1292" spans="1:2" x14ac:dyDescent="0.3">
      <c r="A1292" s="30"/>
      <c r="B1292" s="29"/>
    </row>
    <row r="1293" spans="1:2" x14ac:dyDescent="0.3">
      <c r="A1293" s="30"/>
      <c r="B1293" s="29"/>
    </row>
    <row r="1294" spans="1:2" x14ac:dyDescent="0.3">
      <c r="A1294" s="30"/>
      <c r="B1294" s="29"/>
    </row>
    <row r="1295" spans="1:2" x14ac:dyDescent="0.3">
      <c r="A1295" s="30"/>
      <c r="B1295" s="29"/>
    </row>
    <row r="1296" spans="1:2" x14ac:dyDescent="0.3">
      <c r="A1296" s="30"/>
      <c r="B1296" s="29"/>
    </row>
    <row r="1297" spans="1:2" x14ac:dyDescent="0.3">
      <c r="A1297" s="30"/>
      <c r="B1297" s="29"/>
    </row>
    <row r="1298" spans="1:2" x14ac:dyDescent="0.3">
      <c r="A1298" s="30"/>
      <c r="B1298" s="29"/>
    </row>
    <row r="1299" spans="1:2" x14ac:dyDescent="0.3">
      <c r="A1299" s="30"/>
      <c r="B1299" s="29"/>
    </row>
    <row r="1300" spans="1:2" x14ac:dyDescent="0.3">
      <c r="A1300" s="30"/>
      <c r="B1300" s="29"/>
    </row>
    <row r="1301" spans="1:2" x14ac:dyDescent="0.3">
      <c r="A1301" s="30"/>
      <c r="B1301" s="29"/>
    </row>
    <row r="1302" spans="1:2" x14ac:dyDescent="0.3">
      <c r="A1302" s="30"/>
      <c r="B1302" s="29"/>
    </row>
    <row r="1303" spans="1:2" x14ac:dyDescent="0.3">
      <c r="A1303" s="30"/>
      <c r="B1303" s="29"/>
    </row>
    <row r="1304" spans="1:2" x14ac:dyDescent="0.3">
      <c r="A1304" s="30"/>
      <c r="B1304" s="29"/>
    </row>
    <row r="1305" spans="1:2" x14ac:dyDescent="0.3">
      <c r="A1305" s="30"/>
      <c r="B1305" s="29"/>
    </row>
    <row r="1306" spans="1:2" x14ac:dyDescent="0.3">
      <c r="A1306" s="30"/>
      <c r="B1306" s="29"/>
    </row>
    <row r="1307" spans="1:2" x14ac:dyDescent="0.3">
      <c r="A1307" s="30"/>
      <c r="B1307" s="29"/>
    </row>
    <row r="1308" spans="1:2" x14ac:dyDescent="0.3">
      <c r="A1308" s="30"/>
      <c r="B1308" s="29"/>
    </row>
    <row r="1309" spans="1:2" x14ac:dyDescent="0.3">
      <c r="A1309" s="30"/>
      <c r="B1309" s="29"/>
    </row>
    <row r="1310" spans="1:2" x14ac:dyDescent="0.3">
      <c r="A1310" s="30"/>
      <c r="B1310" s="29"/>
    </row>
    <row r="1311" spans="1:2" x14ac:dyDescent="0.3">
      <c r="A1311" s="30"/>
      <c r="B1311" s="29"/>
    </row>
    <row r="1312" spans="1:2" x14ac:dyDescent="0.3">
      <c r="A1312" s="30"/>
      <c r="B1312" s="29"/>
    </row>
    <row r="1313" spans="1:2" x14ac:dyDescent="0.3">
      <c r="A1313" s="30"/>
      <c r="B1313" s="29"/>
    </row>
    <row r="1314" spans="1:2" x14ac:dyDescent="0.3">
      <c r="A1314" s="30"/>
      <c r="B1314" s="29"/>
    </row>
    <row r="1315" spans="1:2" x14ac:dyDescent="0.3">
      <c r="A1315" s="30"/>
      <c r="B1315" s="29"/>
    </row>
    <row r="1316" spans="1:2" x14ac:dyDescent="0.3">
      <c r="A1316" s="30"/>
      <c r="B1316" s="29"/>
    </row>
    <row r="1317" spans="1:2" x14ac:dyDescent="0.3">
      <c r="A1317" s="30"/>
      <c r="B1317" s="29"/>
    </row>
    <row r="1318" spans="1:2" x14ac:dyDescent="0.3">
      <c r="A1318" s="30"/>
      <c r="B1318" s="29"/>
    </row>
    <row r="1319" spans="1:2" x14ac:dyDescent="0.3">
      <c r="A1319" s="30"/>
      <c r="B1319" s="29"/>
    </row>
    <row r="1320" spans="1:2" x14ac:dyDescent="0.3">
      <c r="A1320" s="30"/>
      <c r="B1320" s="29"/>
    </row>
    <row r="1321" spans="1:2" x14ac:dyDescent="0.3">
      <c r="A1321" s="30"/>
      <c r="B1321" s="29"/>
    </row>
    <row r="1322" spans="1:2" x14ac:dyDescent="0.3">
      <c r="A1322" s="30"/>
      <c r="B1322" s="29"/>
    </row>
    <row r="1323" spans="1:2" x14ac:dyDescent="0.3">
      <c r="A1323" s="30"/>
      <c r="B1323" s="29"/>
    </row>
    <row r="1324" spans="1:2" x14ac:dyDescent="0.3">
      <c r="A1324" s="30"/>
      <c r="B1324" s="29"/>
    </row>
    <row r="1325" spans="1:2" x14ac:dyDescent="0.3">
      <c r="A1325" s="30"/>
      <c r="B1325" s="29"/>
    </row>
    <row r="1326" spans="1:2" x14ac:dyDescent="0.3">
      <c r="A1326" s="30"/>
      <c r="B1326" s="29"/>
    </row>
    <row r="1327" spans="1:2" x14ac:dyDescent="0.3">
      <c r="A1327" s="30"/>
      <c r="B1327" s="29"/>
    </row>
    <row r="1328" spans="1:2" x14ac:dyDescent="0.3">
      <c r="A1328" s="30"/>
      <c r="B1328" s="29"/>
    </row>
    <row r="1329" spans="1:2" x14ac:dyDescent="0.3">
      <c r="A1329" s="30"/>
      <c r="B1329" s="29"/>
    </row>
    <row r="1330" spans="1:2" x14ac:dyDescent="0.3">
      <c r="A1330" s="30"/>
      <c r="B1330" s="29"/>
    </row>
    <row r="1331" spans="1:2" x14ac:dyDescent="0.3">
      <c r="A1331" s="30"/>
      <c r="B1331" s="29"/>
    </row>
    <row r="1332" spans="1:2" x14ac:dyDescent="0.3">
      <c r="A1332" s="30"/>
      <c r="B1332" s="29"/>
    </row>
    <row r="1333" spans="1:2" x14ac:dyDescent="0.3">
      <c r="A1333" s="30"/>
      <c r="B1333" s="29"/>
    </row>
    <row r="1334" spans="1:2" x14ac:dyDescent="0.3">
      <c r="A1334" s="30"/>
      <c r="B1334" s="29"/>
    </row>
    <row r="1335" spans="1:2" x14ac:dyDescent="0.3">
      <c r="A1335" s="30"/>
      <c r="B1335" s="29"/>
    </row>
    <row r="1336" spans="1:2" x14ac:dyDescent="0.3">
      <c r="A1336" s="30"/>
      <c r="B1336" s="29"/>
    </row>
    <row r="1337" spans="1:2" x14ac:dyDescent="0.3">
      <c r="A1337" s="30"/>
      <c r="B1337" s="29"/>
    </row>
    <row r="1338" spans="1:2" x14ac:dyDescent="0.3">
      <c r="A1338" s="30"/>
      <c r="B1338" s="29"/>
    </row>
    <row r="1339" spans="1:2" x14ac:dyDescent="0.3">
      <c r="A1339" s="30"/>
      <c r="B1339" s="29"/>
    </row>
    <row r="1340" spans="1:2" x14ac:dyDescent="0.3">
      <c r="A1340" s="30"/>
      <c r="B1340" s="29"/>
    </row>
    <row r="1341" spans="1:2" x14ac:dyDescent="0.3">
      <c r="A1341" s="30"/>
      <c r="B1341" s="29"/>
    </row>
    <row r="1342" spans="1:2" x14ac:dyDescent="0.3">
      <c r="A1342" s="30"/>
      <c r="B1342" s="29"/>
    </row>
    <row r="1343" spans="1:2" x14ac:dyDescent="0.3">
      <c r="A1343" s="30"/>
      <c r="B1343" s="29"/>
    </row>
    <row r="1344" spans="1:2" x14ac:dyDescent="0.3">
      <c r="A1344" s="30"/>
      <c r="B1344" s="29"/>
    </row>
    <row r="1345" spans="1:2" x14ac:dyDescent="0.3">
      <c r="A1345" s="30"/>
      <c r="B1345" s="29"/>
    </row>
    <row r="1346" spans="1:2" x14ac:dyDescent="0.3">
      <c r="A1346" s="30"/>
      <c r="B1346" s="29"/>
    </row>
    <row r="1347" spans="1:2" x14ac:dyDescent="0.3">
      <c r="A1347" s="30"/>
      <c r="B1347" s="29"/>
    </row>
    <row r="1348" spans="1:2" x14ac:dyDescent="0.3">
      <c r="A1348" s="30"/>
      <c r="B1348" s="29"/>
    </row>
    <row r="1349" spans="1:2" x14ac:dyDescent="0.3">
      <c r="A1349" s="30"/>
      <c r="B1349" s="29"/>
    </row>
    <row r="1350" spans="1:2" x14ac:dyDescent="0.3">
      <c r="A1350" s="30"/>
      <c r="B1350" s="29"/>
    </row>
    <row r="1351" spans="1:2" x14ac:dyDescent="0.3">
      <c r="A1351" s="30"/>
      <c r="B1351" s="29"/>
    </row>
    <row r="1352" spans="1:2" x14ac:dyDescent="0.3">
      <c r="A1352" s="30"/>
      <c r="B1352" s="29"/>
    </row>
    <row r="1353" spans="1:2" x14ac:dyDescent="0.3">
      <c r="A1353" s="30"/>
      <c r="B1353" s="29"/>
    </row>
    <row r="1354" spans="1:2" x14ac:dyDescent="0.3">
      <c r="A1354" s="30"/>
      <c r="B1354" s="29"/>
    </row>
    <row r="1355" spans="1:2" x14ac:dyDescent="0.3">
      <c r="A1355" s="30"/>
      <c r="B1355" s="29"/>
    </row>
    <row r="1356" spans="1:2" x14ac:dyDescent="0.3">
      <c r="A1356" s="30"/>
      <c r="B1356" s="29"/>
    </row>
    <row r="1357" spans="1:2" x14ac:dyDescent="0.3">
      <c r="A1357" s="30"/>
      <c r="B1357" s="29"/>
    </row>
    <row r="1358" spans="1:2" x14ac:dyDescent="0.3">
      <c r="A1358" s="30"/>
      <c r="B1358" s="29"/>
    </row>
    <row r="1359" spans="1:2" x14ac:dyDescent="0.3">
      <c r="A1359" s="30"/>
      <c r="B1359" s="29"/>
    </row>
    <row r="1360" spans="1:2" x14ac:dyDescent="0.3">
      <c r="A1360" s="30"/>
      <c r="B1360" s="29"/>
    </row>
    <row r="1361" spans="1:2" x14ac:dyDescent="0.3">
      <c r="A1361" s="30"/>
      <c r="B1361" s="29"/>
    </row>
    <row r="1362" spans="1:2" x14ac:dyDescent="0.3">
      <c r="A1362" s="30"/>
      <c r="B1362" s="29"/>
    </row>
    <row r="1363" spans="1:2" x14ac:dyDescent="0.3">
      <c r="A1363" s="30"/>
      <c r="B1363" s="29"/>
    </row>
    <row r="1364" spans="1:2" x14ac:dyDescent="0.3">
      <c r="A1364" s="30"/>
      <c r="B1364" s="29"/>
    </row>
    <row r="1365" spans="1:2" x14ac:dyDescent="0.3">
      <c r="A1365" s="30"/>
      <c r="B1365" s="29"/>
    </row>
    <row r="1366" spans="1:2" x14ac:dyDescent="0.3">
      <c r="A1366" s="30"/>
      <c r="B1366" s="29"/>
    </row>
    <row r="1367" spans="1:2" x14ac:dyDescent="0.3">
      <c r="A1367" s="30"/>
      <c r="B1367" s="29"/>
    </row>
    <row r="1368" spans="1:2" x14ac:dyDescent="0.3">
      <c r="A1368" s="30"/>
      <c r="B1368" s="29"/>
    </row>
    <row r="1369" spans="1:2" x14ac:dyDescent="0.3">
      <c r="A1369" s="30"/>
      <c r="B1369" s="29"/>
    </row>
    <row r="1370" spans="1:2" x14ac:dyDescent="0.3">
      <c r="A1370" s="30"/>
      <c r="B1370" s="29"/>
    </row>
    <row r="1371" spans="1:2" x14ac:dyDescent="0.3">
      <c r="A1371" s="30"/>
      <c r="B1371" s="29"/>
    </row>
    <row r="1372" spans="1:2" x14ac:dyDescent="0.3">
      <c r="A1372" s="30"/>
      <c r="B1372" s="29"/>
    </row>
    <row r="1373" spans="1:2" x14ac:dyDescent="0.3">
      <c r="A1373" s="30"/>
      <c r="B1373" s="29"/>
    </row>
    <row r="1374" spans="1:2" x14ac:dyDescent="0.3">
      <c r="A1374" s="30"/>
      <c r="B1374" s="29"/>
    </row>
    <row r="1375" spans="1:2" x14ac:dyDescent="0.3">
      <c r="A1375" s="30"/>
      <c r="B1375" s="29"/>
    </row>
    <row r="1376" spans="1:2" x14ac:dyDescent="0.3">
      <c r="A1376" s="30"/>
      <c r="B1376" s="29"/>
    </row>
    <row r="1377" spans="1:2" x14ac:dyDescent="0.3">
      <c r="A1377" s="30"/>
      <c r="B1377" s="29"/>
    </row>
    <row r="1378" spans="1:2" x14ac:dyDescent="0.3">
      <c r="A1378" s="30"/>
      <c r="B1378" s="29"/>
    </row>
    <row r="1379" spans="1:2" x14ac:dyDescent="0.3">
      <c r="A1379" s="30"/>
      <c r="B1379" s="29"/>
    </row>
    <row r="1380" spans="1:2" x14ac:dyDescent="0.3">
      <c r="A1380" s="30"/>
      <c r="B1380" s="29"/>
    </row>
    <row r="1381" spans="1:2" x14ac:dyDescent="0.3">
      <c r="A1381" s="30"/>
      <c r="B1381" s="29"/>
    </row>
    <row r="1382" spans="1:2" x14ac:dyDescent="0.3">
      <c r="A1382" s="30"/>
      <c r="B1382" s="29"/>
    </row>
    <row r="1383" spans="1:2" x14ac:dyDescent="0.3">
      <c r="A1383" s="30"/>
      <c r="B1383" s="29"/>
    </row>
    <row r="1384" spans="1:2" x14ac:dyDescent="0.3">
      <c r="A1384" s="30"/>
      <c r="B1384" s="29"/>
    </row>
    <row r="1385" spans="1:2" x14ac:dyDescent="0.3">
      <c r="A1385" s="30"/>
      <c r="B1385" s="29"/>
    </row>
    <row r="1386" spans="1:2" x14ac:dyDescent="0.3">
      <c r="A1386" s="30"/>
      <c r="B1386" s="29"/>
    </row>
    <row r="1387" spans="1:2" x14ac:dyDescent="0.3">
      <c r="A1387" s="30"/>
      <c r="B1387" s="29"/>
    </row>
    <row r="1388" spans="1:2" x14ac:dyDescent="0.3">
      <c r="A1388" s="30"/>
      <c r="B1388" s="29"/>
    </row>
    <row r="1389" spans="1:2" x14ac:dyDescent="0.3">
      <c r="A1389" s="30"/>
      <c r="B1389" s="29"/>
    </row>
    <row r="1390" spans="1:2" x14ac:dyDescent="0.3">
      <c r="A1390" s="30"/>
      <c r="B1390" s="29"/>
    </row>
    <row r="1391" spans="1:2" x14ac:dyDescent="0.3">
      <c r="A1391" s="30"/>
      <c r="B1391" s="29"/>
    </row>
    <row r="1392" spans="1:2" x14ac:dyDescent="0.3">
      <c r="A1392" s="30"/>
      <c r="B1392" s="29"/>
    </row>
    <row r="1393" spans="1:2" x14ac:dyDescent="0.3">
      <c r="A1393" s="30"/>
      <c r="B1393" s="29"/>
    </row>
    <row r="1394" spans="1:2" x14ac:dyDescent="0.3">
      <c r="A1394" s="30"/>
      <c r="B1394" s="29"/>
    </row>
    <row r="1395" spans="1:2" x14ac:dyDescent="0.3">
      <c r="A1395" s="30"/>
      <c r="B1395" s="29"/>
    </row>
    <row r="1396" spans="1:2" x14ac:dyDescent="0.3">
      <c r="A1396" s="30"/>
      <c r="B1396" s="29"/>
    </row>
    <row r="1397" spans="1:2" x14ac:dyDescent="0.3">
      <c r="A1397" s="30"/>
      <c r="B1397" s="29"/>
    </row>
    <row r="1398" spans="1:2" x14ac:dyDescent="0.3">
      <c r="A1398" s="30"/>
      <c r="B1398" s="29"/>
    </row>
    <row r="1399" spans="1:2" x14ac:dyDescent="0.3">
      <c r="A1399" s="30"/>
      <c r="B1399" s="29"/>
    </row>
    <row r="1400" spans="1:2" x14ac:dyDescent="0.3">
      <c r="A1400" s="30"/>
      <c r="B1400" s="29"/>
    </row>
    <row r="1401" spans="1:2" x14ac:dyDescent="0.3">
      <c r="A1401" s="30"/>
      <c r="B1401" s="29"/>
    </row>
    <row r="1402" spans="1:2" x14ac:dyDescent="0.3">
      <c r="A1402" s="30"/>
      <c r="B1402" s="29"/>
    </row>
    <row r="1403" spans="1:2" x14ac:dyDescent="0.3">
      <c r="A1403" s="30"/>
      <c r="B1403" s="29"/>
    </row>
    <row r="1404" spans="1:2" x14ac:dyDescent="0.3">
      <c r="A1404" s="30"/>
      <c r="B1404" s="29"/>
    </row>
    <row r="1405" spans="1:2" x14ac:dyDescent="0.3">
      <c r="A1405" s="30"/>
      <c r="B1405" s="29"/>
    </row>
    <row r="1406" spans="1:2" x14ac:dyDescent="0.3">
      <c r="A1406" s="30"/>
      <c r="B1406" s="29"/>
    </row>
    <row r="1407" spans="1:2" x14ac:dyDescent="0.3">
      <c r="A1407" s="30"/>
      <c r="B1407" s="29"/>
    </row>
    <row r="1408" spans="1:2" x14ac:dyDescent="0.3">
      <c r="A1408" s="30"/>
      <c r="B1408" s="29"/>
    </row>
    <row r="1409" spans="1:2" x14ac:dyDescent="0.3">
      <c r="A1409" s="30"/>
      <c r="B1409" s="29"/>
    </row>
    <row r="1410" spans="1:2" x14ac:dyDescent="0.3">
      <c r="A1410" s="30"/>
      <c r="B1410" s="29"/>
    </row>
    <row r="1411" spans="1:2" x14ac:dyDescent="0.3">
      <c r="A1411" s="30"/>
      <c r="B1411" s="29"/>
    </row>
    <row r="1412" spans="1:2" x14ac:dyDescent="0.3">
      <c r="A1412" s="30"/>
      <c r="B1412" s="29"/>
    </row>
    <row r="1413" spans="1:2" x14ac:dyDescent="0.3">
      <c r="A1413" s="30"/>
      <c r="B1413" s="29"/>
    </row>
    <row r="1414" spans="1:2" x14ac:dyDescent="0.3">
      <c r="A1414" s="30"/>
      <c r="B1414" s="29"/>
    </row>
    <row r="1415" spans="1:2" x14ac:dyDescent="0.3">
      <c r="A1415" s="30"/>
      <c r="B1415" s="29"/>
    </row>
    <row r="1416" spans="1:2" x14ac:dyDescent="0.3">
      <c r="A1416" s="30"/>
      <c r="B1416" s="29"/>
    </row>
    <row r="1417" spans="1:2" x14ac:dyDescent="0.3">
      <c r="A1417" s="30"/>
      <c r="B1417" s="29"/>
    </row>
    <row r="1418" spans="1:2" x14ac:dyDescent="0.3">
      <c r="A1418" s="30"/>
      <c r="B1418" s="29"/>
    </row>
    <row r="1419" spans="1:2" x14ac:dyDescent="0.3">
      <c r="A1419" s="30"/>
      <c r="B1419" s="29"/>
    </row>
    <row r="1420" spans="1:2" x14ac:dyDescent="0.3">
      <c r="A1420" s="30"/>
      <c r="B1420" s="29"/>
    </row>
    <row r="1421" spans="1:2" x14ac:dyDescent="0.3">
      <c r="A1421" s="30"/>
      <c r="B1421" s="29"/>
    </row>
    <row r="1422" spans="1:2" x14ac:dyDescent="0.3">
      <c r="A1422" s="30"/>
      <c r="B1422" s="29"/>
    </row>
    <row r="1423" spans="1:2" x14ac:dyDescent="0.3">
      <c r="A1423" s="30"/>
      <c r="B1423" s="29"/>
    </row>
    <row r="1424" spans="1:2" x14ac:dyDescent="0.3">
      <c r="A1424" s="30"/>
      <c r="B1424" s="29"/>
    </row>
    <row r="1425" spans="1:2" x14ac:dyDescent="0.3">
      <c r="A1425" s="30"/>
      <c r="B1425" s="29"/>
    </row>
    <row r="1426" spans="1:2" x14ac:dyDescent="0.3">
      <c r="A1426" s="30"/>
      <c r="B1426" s="29"/>
    </row>
    <row r="1427" spans="1:2" x14ac:dyDescent="0.3">
      <c r="A1427" s="30"/>
      <c r="B1427" s="29"/>
    </row>
    <row r="1428" spans="1:2" x14ac:dyDescent="0.3">
      <c r="A1428" s="30"/>
      <c r="B1428" s="29"/>
    </row>
    <row r="1429" spans="1:2" x14ac:dyDescent="0.3">
      <c r="A1429" s="30"/>
      <c r="B1429" s="29"/>
    </row>
    <row r="1430" spans="1:2" x14ac:dyDescent="0.3">
      <c r="A1430" s="30"/>
      <c r="B1430" s="29"/>
    </row>
    <row r="1431" spans="1:2" x14ac:dyDescent="0.3">
      <c r="A1431" s="30"/>
      <c r="B1431" s="29"/>
    </row>
    <row r="1432" spans="1:2" x14ac:dyDescent="0.3">
      <c r="A1432" s="30"/>
      <c r="B1432" s="29"/>
    </row>
    <row r="1433" spans="1:2" x14ac:dyDescent="0.3">
      <c r="A1433" s="30"/>
      <c r="B1433" s="29"/>
    </row>
    <row r="1434" spans="1:2" x14ac:dyDescent="0.3">
      <c r="A1434" s="30"/>
      <c r="B1434" s="29"/>
    </row>
    <row r="1435" spans="1:2" x14ac:dyDescent="0.3">
      <c r="A1435" s="30"/>
      <c r="B1435" s="29"/>
    </row>
    <row r="1436" spans="1:2" x14ac:dyDescent="0.3">
      <c r="A1436" s="30"/>
      <c r="B1436" s="29"/>
    </row>
    <row r="1437" spans="1:2" x14ac:dyDescent="0.3">
      <c r="A1437" s="30"/>
      <c r="B1437" s="29"/>
    </row>
    <row r="1438" spans="1:2" x14ac:dyDescent="0.3">
      <c r="A1438" s="30"/>
      <c r="B1438" s="29"/>
    </row>
    <row r="1439" spans="1:2" x14ac:dyDescent="0.3">
      <c r="A1439" s="30"/>
      <c r="B1439" s="29"/>
    </row>
    <row r="1440" spans="1:2" x14ac:dyDescent="0.3">
      <c r="A1440" s="30"/>
      <c r="B1440" s="29"/>
    </row>
    <row r="1441" spans="1:2" x14ac:dyDescent="0.3">
      <c r="A1441" s="30"/>
      <c r="B1441" s="29"/>
    </row>
    <row r="1442" spans="1:2" x14ac:dyDescent="0.3">
      <c r="A1442" s="30"/>
      <c r="B1442" s="29"/>
    </row>
    <row r="1443" spans="1:2" x14ac:dyDescent="0.3">
      <c r="A1443" s="30"/>
      <c r="B1443" s="29"/>
    </row>
    <row r="1444" spans="1:2" x14ac:dyDescent="0.3">
      <c r="A1444" s="30"/>
      <c r="B1444" s="29"/>
    </row>
    <row r="1445" spans="1:2" x14ac:dyDescent="0.3">
      <c r="A1445" s="30"/>
      <c r="B1445" s="29"/>
    </row>
    <row r="1446" spans="1:2" x14ac:dyDescent="0.3">
      <c r="A1446" s="30"/>
      <c r="B1446" s="29"/>
    </row>
    <row r="1447" spans="1:2" x14ac:dyDescent="0.3">
      <c r="A1447" s="30"/>
      <c r="B1447" s="29"/>
    </row>
    <row r="1448" spans="1:2" x14ac:dyDescent="0.3">
      <c r="A1448" s="30"/>
      <c r="B1448" s="29"/>
    </row>
    <row r="1449" spans="1:2" x14ac:dyDescent="0.3">
      <c r="A1449" s="30"/>
      <c r="B1449" s="29"/>
    </row>
    <row r="1450" spans="1:2" x14ac:dyDescent="0.3">
      <c r="A1450" s="30"/>
      <c r="B1450" s="29"/>
    </row>
    <row r="1451" spans="1:2" x14ac:dyDescent="0.3">
      <c r="A1451" s="30"/>
      <c r="B1451" s="29"/>
    </row>
    <row r="1452" spans="1:2" x14ac:dyDescent="0.3">
      <c r="A1452" s="30"/>
      <c r="B1452" s="29"/>
    </row>
    <row r="1453" spans="1:2" x14ac:dyDescent="0.3">
      <c r="A1453" s="30"/>
      <c r="B1453" s="29"/>
    </row>
    <row r="1454" spans="1:2" x14ac:dyDescent="0.3">
      <c r="A1454" s="30"/>
      <c r="B1454" s="29"/>
    </row>
    <row r="1455" spans="1:2" x14ac:dyDescent="0.3">
      <c r="A1455" s="30"/>
      <c r="B1455" s="29"/>
    </row>
    <row r="1456" spans="1:2" x14ac:dyDescent="0.3">
      <c r="A1456" s="30"/>
      <c r="B1456" s="29"/>
    </row>
    <row r="1457" spans="1:2" x14ac:dyDescent="0.3">
      <c r="A1457" s="30"/>
      <c r="B1457" s="29"/>
    </row>
    <row r="1458" spans="1:2" x14ac:dyDescent="0.3">
      <c r="A1458" s="30"/>
      <c r="B1458" s="29"/>
    </row>
    <row r="1459" spans="1:2" x14ac:dyDescent="0.3">
      <c r="A1459" s="30"/>
      <c r="B1459" s="29"/>
    </row>
    <row r="1460" spans="1:2" x14ac:dyDescent="0.3">
      <c r="A1460" s="30"/>
      <c r="B1460" s="29"/>
    </row>
    <row r="1461" spans="1:2" x14ac:dyDescent="0.3">
      <c r="A1461" s="30"/>
      <c r="B1461" s="29"/>
    </row>
    <row r="1462" spans="1:2" x14ac:dyDescent="0.3">
      <c r="A1462" s="30"/>
      <c r="B1462" s="29"/>
    </row>
    <row r="1463" spans="1:2" x14ac:dyDescent="0.3">
      <c r="A1463" s="30"/>
      <c r="B1463" s="29"/>
    </row>
    <row r="1464" spans="1:2" x14ac:dyDescent="0.3">
      <c r="A1464" s="30"/>
      <c r="B1464" s="29"/>
    </row>
    <row r="1465" spans="1:2" x14ac:dyDescent="0.3">
      <c r="A1465" s="30"/>
      <c r="B1465" s="29"/>
    </row>
    <row r="1466" spans="1:2" x14ac:dyDescent="0.3">
      <c r="A1466" s="30"/>
      <c r="B1466" s="29"/>
    </row>
    <row r="1467" spans="1:2" x14ac:dyDescent="0.3">
      <c r="A1467" s="30"/>
      <c r="B1467" s="29"/>
    </row>
    <row r="1468" spans="1:2" x14ac:dyDescent="0.3">
      <c r="A1468" s="30"/>
      <c r="B1468" s="29"/>
    </row>
    <row r="1469" spans="1:2" x14ac:dyDescent="0.3">
      <c r="A1469" s="30"/>
      <c r="B1469" s="29"/>
    </row>
    <row r="1470" spans="1:2" x14ac:dyDescent="0.3">
      <c r="A1470" s="30"/>
      <c r="B1470" s="29"/>
    </row>
    <row r="1471" spans="1:2" x14ac:dyDescent="0.3">
      <c r="A1471" s="30"/>
      <c r="B1471" s="29"/>
    </row>
    <row r="1472" spans="1:2" x14ac:dyDescent="0.3">
      <c r="A1472" s="30"/>
      <c r="B1472" s="29"/>
    </row>
    <row r="1473" spans="1:2" x14ac:dyDescent="0.3">
      <c r="A1473" s="30"/>
      <c r="B1473" s="29"/>
    </row>
    <row r="1474" spans="1:2" x14ac:dyDescent="0.3">
      <c r="A1474" s="30"/>
      <c r="B1474" s="29"/>
    </row>
    <row r="1475" spans="1:2" x14ac:dyDescent="0.3">
      <c r="A1475" s="30"/>
      <c r="B1475" s="29"/>
    </row>
    <row r="1476" spans="1:2" x14ac:dyDescent="0.3">
      <c r="A1476" s="30"/>
      <c r="B1476" s="29"/>
    </row>
    <row r="1477" spans="1:2" x14ac:dyDescent="0.3">
      <c r="A1477" s="30"/>
      <c r="B1477" s="29"/>
    </row>
    <row r="1478" spans="1:2" x14ac:dyDescent="0.3">
      <c r="A1478" s="30"/>
      <c r="B1478" s="29"/>
    </row>
    <row r="1479" spans="1:2" x14ac:dyDescent="0.3">
      <c r="A1479" s="30"/>
      <c r="B1479" s="29"/>
    </row>
    <row r="1480" spans="1:2" x14ac:dyDescent="0.3">
      <c r="A1480" s="30"/>
      <c r="B1480" s="29"/>
    </row>
    <row r="1481" spans="1:2" x14ac:dyDescent="0.3">
      <c r="A1481" s="30"/>
      <c r="B1481" s="29"/>
    </row>
    <row r="1482" spans="1:2" x14ac:dyDescent="0.3">
      <c r="A1482" s="30"/>
      <c r="B1482" s="29"/>
    </row>
    <row r="1483" spans="1:2" x14ac:dyDescent="0.3">
      <c r="A1483" s="30"/>
      <c r="B1483" s="29"/>
    </row>
    <row r="1484" spans="1:2" x14ac:dyDescent="0.3">
      <c r="A1484" s="30"/>
      <c r="B1484" s="29"/>
    </row>
    <row r="1485" spans="1:2" x14ac:dyDescent="0.3">
      <c r="A1485" s="30"/>
      <c r="B1485" s="29"/>
    </row>
    <row r="1486" spans="1:2" x14ac:dyDescent="0.3">
      <c r="A1486" s="30"/>
      <c r="B1486" s="29"/>
    </row>
    <row r="1487" spans="1:2" x14ac:dyDescent="0.3">
      <c r="A1487" s="30"/>
      <c r="B1487" s="29"/>
    </row>
    <row r="1488" spans="1:2" x14ac:dyDescent="0.3">
      <c r="A1488" s="30"/>
      <c r="B1488" s="29"/>
    </row>
    <row r="1489" spans="1:2" x14ac:dyDescent="0.3">
      <c r="A1489" s="30"/>
      <c r="B1489" s="29"/>
    </row>
    <row r="1490" spans="1:2" x14ac:dyDescent="0.3">
      <c r="A1490" s="30"/>
      <c r="B1490" s="29"/>
    </row>
    <row r="1491" spans="1:2" x14ac:dyDescent="0.3">
      <c r="A1491" s="30"/>
      <c r="B1491" s="29"/>
    </row>
    <row r="1492" spans="1:2" x14ac:dyDescent="0.3">
      <c r="A1492" s="30"/>
      <c r="B1492" s="29"/>
    </row>
    <row r="1493" spans="1:2" x14ac:dyDescent="0.3">
      <c r="A1493" s="30"/>
      <c r="B1493" s="29"/>
    </row>
    <row r="1494" spans="1:2" x14ac:dyDescent="0.3">
      <c r="A1494" s="30"/>
      <c r="B1494" s="29"/>
    </row>
    <row r="1495" spans="1:2" x14ac:dyDescent="0.3">
      <c r="A1495" s="30"/>
      <c r="B1495" s="29"/>
    </row>
    <row r="1496" spans="1:2" x14ac:dyDescent="0.3">
      <c r="A1496" s="30"/>
      <c r="B1496" s="29"/>
    </row>
    <row r="1497" spans="1:2" x14ac:dyDescent="0.3">
      <c r="A1497" s="30"/>
      <c r="B1497" s="29"/>
    </row>
    <row r="1498" spans="1:2" x14ac:dyDescent="0.3">
      <c r="A1498" s="30"/>
      <c r="B1498" s="29"/>
    </row>
    <row r="1499" spans="1:2" x14ac:dyDescent="0.3">
      <c r="A1499" s="30"/>
      <c r="B1499" s="29"/>
    </row>
    <row r="1500" spans="1:2" x14ac:dyDescent="0.3">
      <c r="A1500" s="30"/>
      <c r="B1500" s="29"/>
    </row>
    <row r="1501" spans="1:2" x14ac:dyDescent="0.3">
      <c r="A1501" s="30"/>
      <c r="B1501" s="29"/>
    </row>
    <row r="1502" spans="1:2" x14ac:dyDescent="0.3">
      <c r="A1502" s="30"/>
      <c r="B1502" s="29"/>
    </row>
    <row r="1503" spans="1:2" x14ac:dyDescent="0.3">
      <c r="A1503" s="30"/>
      <c r="B1503" s="29"/>
    </row>
    <row r="1504" spans="1:2" x14ac:dyDescent="0.3">
      <c r="A1504" s="30"/>
      <c r="B1504" s="29"/>
    </row>
    <row r="1505" spans="1:2" x14ac:dyDescent="0.3">
      <c r="A1505" s="30"/>
      <c r="B1505" s="29"/>
    </row>
    <row r="1506" spans="1:2" x14ac:dyDescent="0.3">
      <c r="A1506" s="30"/>
      <c r="B1506" s="29"/>
    </row>
    <row r="1507" spans="1:2" x14ac:dyDescent="0.3">
      <c r="A1507" s="30"/>
      <c r="B1507" s="29"/>
    </row>
    <row r="1508" spans="1:2" x14ac:dyDescent="0.3">
      <c r="A1508" s="30"/>
      <c r="B1508" s="29"/>
    </row>
    <row r="1509" spans="1:2" x14ac:dyDescent="0.3">
      <c r="A1509" s="30"/>
      <c r="B1509" s="29"/>
    </row>
    <row r="1510" spans="1:2" x14ac:dyDescent="0.3">
      <c r="A1510" s="30"/>
      <c r="B1510" s="29"/>
    </row>
    <row r="1511" spans="1:2" x14ac:dyDescent="0.3">
      <c r="A1511" s="30"/>
      <c r="B1511" s="29"/>
    </row>
    <row r="1512" spans="1:2" x14ac:dyDescent="0.3">
      <c r="A1512" s="30"/>
      <c r="B1512" s="29"/>
    </row>
    <row r="1513" spans="1:2" x14ac:dyDescent="0.3">
      <c r="A1513" s="30"/>
      <c r="B1513" s="29"/>
    </row>
    <row r="1514" spans="1:2" x14ac:dyDescent="0.3">
      <c r="A1514" s="30"/>
      <c r="B1514" s="29"/>
    </row>
    <row r="1515" spans="1:2" x14ac:dyDescent="0.3">
      <c r="A1515" s="30"/>
      <c r="B1515" s="29"/>
    </row>
    <row r="1516" spans="1:2" x14ac:dyDescent="0.3">
      <c r="A1516" s="30"/>
      <c r="B1516" s="29"/>
    </row>
    <row r="1517" spans="1:2" x14ac:dyDescent="0.3">
      <c r="A1517" s="30"/>
      <c r="B1517" s="29"/>
    </row>
    <row r="1518" spans="1:2" x14ac:dyDescent="0.3">
      <c r="A1518" s="30"/>
      <c r="B1518" s="29"/>
    </row>
    <row r="1519" spans="1:2" x14ac:dyDescent="0.3">
      <c r="A1519" s="30"/>
      <c r="B1519" s="29"/>
    </row>
    <row r="1520" spans="1:2" x14ac:dyDescent="0.3">
      <c r="A1520" s="30"/>
      <c r="B1520" s="29"/>
    </row>
    <row r="1521" spans="1:2" x14ac:dyDescent="0.3">
      <c r="A1521" s="30"/>
      <c r="B1521" s="29"/>
    </row>
    <row r="1522" spans="1:2" x14ac:dyDescent="0.3">
      <c r="A1522" s="30"/>
      <c r="B1522" s="29"/>
    </row>
    <row r="1523" spans="1:2" x14ac:dyDescent="0.3">
      <c r="A1523" s="30"/>
      <c r="B1523" s="29"/>
    </row>
    <row r="1524" spans="1:2" x14ac:dyDescent="0.3">
      <c r="A1524" s="30"/>
      <c r="B1524" s="29"/>
    </row>
    <row r="1525" spans="1:2" x14ac:dyDescent="0.3">
      <c r="A1525" s="30"/>
      <c r="B1525" s="29"/>
    </row>
    <row r="1526" spans="1:2" x14ac:dyDescent="0.3">
      <c r="A1526" s="30"/>
      <c r="B1526" s="29"/>
    </row>
    <row r="1527" spans="1:2" x14ac:dyDescent="0.3">
      <c r="A1527" s="30"/>
      <c r="B1527" s="29"/>
    </row>
    <row r="1528" spans="1:2" x14ac:dyDescent="0.3">
      <c r="A1528" s="30"/>
      <c r="B1528" s="29"/>
    </row>
    <row r="1529" spans="1:2" x14ac:dyDescent="0.3">
      <c r="A1529" s="30"/>
      <c r="B1529" s="29"/>
    </row>
    <row r="1530" spans="1:2" x14ac:dyDescent="0.3">
      <c r="A1530" s="30"/>
      <c r="B1530" s="29"/>
    </row>
    <row r="1531" spans="1:2" x14ac:dyDescent="0.3">
      <c r="A1531" s="30"/>
      <c r="B1531" s="29"/>
    </row>
    <row r="1532" spans="1:2" x14ac:dyDescent="0.3">
      <c r="A1532" s="30"/>
      <c r="B1532" s="29"/>
    </row>
    <row r="1533" spans="1:2" x14ac:dyDescent="0.3">
      <c r="A1533" s="30"/>
      <c r="B1533" s="29"/>
    </row>
    <row r="1534" spans="1:2" x14ac:dyDescent="0.3">
      <c r="A1534" s="30"/>
      <c r="B1534" s="29"/>
    </row>
    <row r="1535" spans="1:2" x14ac:dyDescent="0.3">
      <c r="A1535" s="30"/>
      <c r="B1535" s="29"/>
    </row>
    <row r="1536" spans="1:2" x14ac:dyDescent="0.3">
      <c r="A1536" s="30"/>
      <c r="B1536" s="29"/>
    </row>
    <row r="1537" spans="1:2" x14ac:dyDescent="0.3">
      <c r="A1537" s="30"/>
      <c r="B1537" s="29"/>
    </row>
    <row r="1538" spans="1:2" x14ac:dyDescent="0.3">
      <c r="A1538" s="30"/>
      <c r="B1538" s="29"/>
    </row>
    <row r="1539" spans="1:2" x14ac:dyDescent="0.3">
      <c r="A1539" s="30"/>
      <c r="B1539" s="29"/>
    </row>
    <row r="1540" spans="1:2" x14ac:dyDescent="0.3">
      <c r="A1540" s="30"/>
      <c r="B1540" s="29"/>
    </row>
    <row r="1541" spans="1:2" x14ac:dyDescent="0.3">
      <c r="A1541" s="30"/>
      <c r="B1541" s="29"/>
    </row>
    <row r="1542" spans="1:2" x14ac:dyDescent="0.3">
      <c r="A1542" s="30"/>
      <c r="B1542" s="29"/>
    </row>
    <row r="1543" spans="1:2" x14ac:dyDescent="0.3">
      <c r="A1543" s="30"/>
      <c r="B1543" s="29"/>
    </row>
    <row r="1544" spans="1:2" x14ac:dyDescent="0.3">
      <c r="A1544" s="30"/>
      <c r="B1544" s="29"/>
    </row>
    <row r="1545" spans="1:2" x14ac:dyDescent="0.3">
      <c r="A1545" s="30"/>
      <c r="B1545" s="29"/>
    </row>
    <row r="1546" spans="1:2" x14ac:dyDescent="0.3">
      <c r="A1546" s="30"/>
      <c r="B1546" s="29"/>
    </row>
    <row r="1547" spans="1:2" x14ac:dyDescent="0.3">
      <c r="A1547" s="30"/>
      <c r="B1547" s="29"/>
    </row>
    <row r="1548" spans="1:2" x14ac:dyDescent="0.3">
      <c r="A1548" s="30"/>
      <c r="B1548" s="29"/>
    </row>
    <row r="1549" spans="1:2" x14ac:dyDescent="0.3">
      <c r="A1549" s="30"/>
      <c r="B1549" s="29"/>
    </row>
    <row r="1550" spans="1:2" x14ac:dyDescent="0.3">
      <c r="A1550" s="30"/>
      <c r="B1550" s="29"/>
    </row>
    <row r="1551" spans="1:2" x14ac:dyDescent="0.3">
      <c r="A1551" s="30"/>
      <c r="B1551" s="29"/>
    </row>
    <row r="1552" spans="1:2" x14ac:dyDescent="0.3">
      <c r="A1552" s="30"/>
      <c r="B1552" s="29"/>
    </row>
    <row r="1553" spans="1:2" x14ac:dyDescent="0.3">
      <c r="A1553" s="30"/>
      <c r="B1553" s="29"/>
    </row>
    <row r="1554" spans="1:2" x14ac:dyDescent="0.3">
      <c r="A1554" s="30"/>
      <c r="B1554" s="29"/>
    </row>
    <row r="1555" spans="1:2" x14ac:dyDescent="0.3">
      <c r="A1555" s="30"/>
      <c r="B1555" s="29"/>
    </row>
    <row r="1556" spans="1:2" x14ac:dyDescent="0.3">
      <c r="A1556" s="30"/>
      <c r="B1556" s="29"/>
    </row>
    <row r="1557" spans="1:2" x14ac:dyDescent="0.3">
      <c r="A1557" s="30"/>
      <c r="B1557" s="29"/>
    </row>
    <row r="1558" spans="1:2" x14ac:dyDescent="0.3">
      <c r="A1558" s="30"/>
      <c r="B1558" s="29"/>
    </row>
    <row r="1559" spans="1:2" x14ac:dyDescent="0.3">
      <c r="A1559" s="30"/>
      <c r="B1559" s="29"/>
    </row>
    <row r="1560" spans="1:2" x14ac:dyDescent="0.3">
      <c r="A1560" s="30"/>
      <c r="B1560" s="29"/>
    </row>
    <row r="1561" spans="1:2" x14ac:dyDescent="0.3">
      <c r="A1561" s="30"/>
      <c r="B1561" s="29"/>
    </row>
    <row r="1562" spans="1:2" x14ac:dyDescent="0.3">
      <c r="A1562" s="30"/>
      <c r="B1562" s="29"/>
    </row>
    <row r="1563" spans="1:2" x14ac:dyDescent="0.3">
      <c r="A1563" s="30"/>
      <c r="B1563" s="29"/>
    </row>
    <row r="1564" spans="1:2" x14ac:dyDescent="0.3">
      <c r="A1564" s="30"/>
      <c r="B1564" s="29"/>
    </row>
    <row r="1565" spans="1:2" x14ac:dyDescent="0.3">
      <c r="A1565" s="30"/>
      <c r="B1565" s="29"/>
    </row>
    <row r="1566" spans="1:2" x14ac:dyDescent="0.3">
      <c r="A1566" s="30"/>
      <c r="B1566" s="29"/>
    </row>
    <row r="1567" spans="1:2" x14ac:dyDescent="0.3">
      <c r="A1567" s="30"/>
      <c r="B1567" s="29"/>
    </row>
    <row r="1568" spans="1:2" x14ac:dyDescent="0.3">
      <c r="A1568" s="30"/>
      <c r="B1568" s="29"/>
    </row>
    <row r="1569" spans="1:2" x14ac:dyDescent="0.3">
      <c r="A1569" s="30"/>
      <c r="B1569" s="29"/>
    </row>
    <row r="1570" spans="1:2" x14ac:dyDescent="0.3">
      <c r="A1570" s="30"/>
      <c r="B1570" s="29"/>
    </row>
    <row r="1571" spans="1:2" x14ac:dyDescent="0.3">
      <c r="A1571" s="30"/>
      <c r="B1571" s="29"/>
    </row>
    <row r="1572" spans="1:2" x14ac:dyDescent="0.3">
      <c r="A1572" s="30"/>
      <c r="B1572" s="29"/>
    </row>
    <row r="1573" spans="1:2" x14ac:dyDescent="0.3">
      <c r="A1573" s="30"/>
      <c r="B1573" s="29"/>
    </row>
    <row r="1574" spans="1:2" x14ac:dyDescent="0.3">
      <c r="A1574" s="30"/>
      <c r="B1574" s="29"/>
    </row>
    <row r="1575" spans="1:2" x14ac:dyDescent="0.3">
      <c r="A1575" s="30"/>
      <c r="B1575" s="29"/>
    </row>
    <row r="1576" spans="1:2" x14ac:dyDescent="0.3">
      <c r="A1576" s="30"/>
      <c r="B1576" s="29"/>
    </row>
    <row r="1577" spans="1:2" x14ac:dyDescent="0.3">
      <c r="A1577" s="30"/>
      <c r="B1577" s="29"/>
    </row>
    <row r="1578" spans="1:2" x14ac:dyDescent="0.3">
      <c r="A1578" s="30"/>
      <c r="B1578" s="29"/>
    </row>
    <row r="1579" spans="1:2" x14ac:dyDescent="0.3">
      <c r="A1579" s="30"/>
      <c r="B1579" s="29"/>
    </row>
    <row r="1580" spans="1:2" x14ac:dyDescent="0.3">
      <c r="A1580" s="30"/>
      <c r="B1580" s="29"/>
    </row>
    <row r="1581" spans="1:2" x14ac:dyDescent="0.3">
      <c r="A1581" s="30"/>
      <c r="B1581" s="29"/>
    </row>
    <row r="1582" spans="1:2" x14ac:dyDescent="0.3">
      <c r="A1582" s="30"/>
      <c r="B1582" s="29"/>
    </row>
    <row r="1583" spans="1:2" x14ac:dyDescent="0.3">
      <c r="A1583" s="30"/>
      <c r="B1583" s="29"/>
    </row>
    <row r="1584" spans="1:2" x14ac:dyDescent="0.3">
      <c r="A1584" s="30"/>
      <c r="B1584" s="29"/>
    </row>
    <row r="1585" spans="1:2" x14ac:dyDescent="0.3">
      <c r="A1585" s="30"/>
      <c r="B1585" s="29"/>
    </row>
    <row r="1586" spans="1:2" x14ac:dyDescent="0.3">
      <c r="A1586" s="30"/>
      <c r="B1586" s="29"/>
    </row>
    <row r="1587" spans="1:2" x14ac:dyDescent="0.3">
      <c r="A1587" s="30"/>
      <c r="B1587" s="29"/>
    </row>
    <row r="1588" spans="1:2" x14ac:dyDescent="0.3">
      <c r="A1588" s="30"/>
      <c r="B1588" s="29"/>
    </row>
    <row r="1589" spans="1:2" x14ac:dyDescent="0.3">
      <c r="A1589" s="30"/>
      <c r="B1589" s="29"/>
    </row>
    <row r="1590" spans="1:2" x14ac:dyDescent="0.3">
      <c r="A1590" s="30"/>
      <c r="B1590" s="29"/>
    </row>
    <row r="1591" spans="1:2" x14ac:dyDescent="0.3">
      <c r="A1591" s="30"/>
      <c r="B1591" s="29"/>
    </row>
    <row r="1592" spans="1:2" x14ac:dyDescent="0.3">
      <c r="A1592" s="30"/>
      <c r="B1592" s="29"/>
    </row>
    <row r="1593" spans="1:2" x14ac:dyDescent="0.3">
      <c r="A1593" s="30"/>
      <c r="B1593" s="29"/>
    </row>
    <row r="1594" spans="1:2" x14ac:dyDescent="0.3">
      <c r="A1594" s="30"/>
      <c r="B1594" s="29"/>
    </row>
    <row r="1595" spans="1:2" x14ac:dyDescent="0.3">
      <c r="A1595" s="30"/>
      <c r="B1595" s="29"/>
    </row>
    <row r="1596" spans="1:2" x14ac:dyDescent="0.3">
      <c r="A1596" s="30"/>
      <c r="B1596" s="29"/>
    </row>
    <row r="1597" spans="1:2" x14ac:dyDescent="0.3">
      <c r="A1597" s="30"/>
      <c r="B1597" s="29"/>
    </row>
    <row r="1598" spans="1:2" x14ac:dyDescent="0.3">
      <c r="A1598" s="30"/>
      <c r="B1598" s="29"/>
    </row>
    <row r="1599" spans="1:2" x14ac:dyDescent="0.3">
      <c r="A1599" s="30"/>
      <c r="B1599" s="29"/>
    </row>
    <row r="1600" spans="1:2" x14ac:dyDescent="0.3">
      <c r="A1600" s="30"/>
      <c r="B1600" s="29"/>
    </row>
    <row r="1601" spans="1:2" x14ac:dyDescent="0.3">
      <c r="A1601" s="30"/>
      <c r="B1601" s="29"/>
    </row>
    <row r="1602" spans="1:2" x14ac:dyDescent="0.3">
      <c r="A1602" s="30"/>
      <c r="B1602" s="29"/>
    </row>
    <row r="1603" spans="1:2" x14ac:dyDescent="0.3">
      <c r="A1603" s="30"/>
      <c r="B1603" s="29"/>
    </row>
    <row r="1604" spans="1:2" x14ac:dyDescent="0.3">
      <c r="A1604" s="30"/>
      <c r="B1604" s="29"/>
    </row>
    <row r="1605" spans="1:2" x14ac:dyDescent="0.3">
      <c r="A1605" s="30"/>
      <c r="B1605" s="29"/>
    </row>
    <row r="1606" spans="1:2" x14ac:dyDescent="0.3">
      <c r="A1606" s="30"/>
      <c r="B1606" s="29"/>
    </row>
    <row r="1607" spans="1:2" x14ac:dyDescent="0.3">
      <c r="A1607" s="30"/>
      <c r="B1607" s="29"/>
    </row>
    <row r="1608" spans="1:2" x14ac:dyDescent="0.3">
      <c r="A1608" s="30"/>
      <c r="B1608" s="29"/>
    </row>
    <row r="1609" spans="1:2" x14ac:dyDescent="0.3">
      <c r="A1609" s="30"/>
      <c r="B1609" s="29"/>
    </row>
    <row r="1610" spans="1:2" x14ac:dyDescent="0.3">
      <c r="A1610" s="30"/>
      <c r="B1610" s="29"/>
    </row>
    <row r="1611" spans="1:2" x14ac:dyDescent="0.3">
      <c r="A1611" s="30"/>
      <c r="B1611" s="29"/>
    </row>
    <row r="1612" spans="1:2" x14ac:dyDescent="0.3">
      <c r="A1612" s="30"/>
      <c r="B1612" s="29"/>
    </row>
    <row r="1613" spans="1:2" x14ac:dyDescent="0.3">
      <c r="A1613" s="30"/>
      <c r="B1613" s="29"/>
    </row>
    <row r="1614" spans="1:2" x14ac:dyDescent="0.3">
      <c r="A1614" s="30"/>
      <c r="B1614" s="29"/>
    </row>
    <row r="1615" spans="1:2" x14ac:dyDescent="0.3">
      <c r="A1615" s="30"/>
      <c r="B1615" s="29"/>
    </row>
    <row r="1616" spans="1:2" x14ac:dyDescent="0.3">
      <c r="A1616" s="30"/>
      <c r="B1616" s="29"/>
    </row>
    <row r="1617" spans="1:2" x14ac:dyDescent="0.3">
      <c r="A1617" s="30"/>
      <c r="B1617" s="29"/>
    </row>
    <row r="1618" spans="1:2" x14ac:dyDescent="0.3">
      <c r="A1618" s="30"/>
      <c r="B1618" s="29"/>
    </row>
    <row r="1619" spans="1:2" x14ac:dyDescent="0.3">
      <c r="A1619" s="30"/>
      <c r="B1619" s="29"/>
    </row>
    <row r="1620" spans="1:2" x14ac:dyDescent="0.3">
      <c r="A1620" s="30"/>
      <c r="B1620" s="29"/>
    </row>
    <row r="1621" spans="1:2" x14ac:dyDescent="0.3">
      <c r="A1621" s="30"/>
      <c r="B1621" s="29"/>
    </row>
    <row r="1622" spans="1:2" x14ac:dyDescent="0.3">
      <c r="A1622" s="30"/>
      <c r="B1622" s="29"/>
    </row>
    <row r="1623" spans="1:2" x14ac:dyDescent="0.3">
      <c r="A1623" s="30"/>
      <c r="B1623" s="29"/>
    </row>
    <row r="1624" spans="1:2" x14ac:dyDescent="0.3">
      <c r="A1624" s="30"/>
      <c r="B1624" s="29"/>
    </row>
    <row r="1625" spans="1:2" x14ac:dyDescent="0.3">
      <c r="A1625" s="30"/>
      <c r="B1625" s="29"/>
    </row>
    <row r="1626" spans="1:2" x14ac:dyDescent="0.3">
      <c r="A1626" s="30"/>
      <c r="B1626" s="29"/>
    </row>
    <row r="1627" spans="1:2" x14ac:dyDescent="0.3">
      <c r="A1627" s="30"/>
      <c r="B1627" s="29"/>
    </row>
    <row r="1628" spans="1:2" x14ac:dyDescent="0.3">
      <c r="A1628" s="30"/>
      <c r="B1628" s="29"/>
    </row>
    <row r="1629" spans="1:2" x14ac:dyDescent="0.3">
      <c r="A1629" s="30"/>
      <c r="B1629" s="29"/>
    </row>
    <row r="1630" spans="1:2" x14ac:dyDescent="0.3">
      <c r="A1630" s="30"/>
      <c r="B1630" s="29"/>
    </row>
    <row r="1631" spans="1:2" x14ac:dyDescent="0.3">
      <c r="A1631" s="30"/>
      <c r="B1631" s="29"/>
    </row>
    <row r="1632" spans="1:2" x14ac:dyDescent="0.3">
      <c r="A1632" s="30"/>
      <c r="B1632" s="29"/>
    </row>
    <row r="1633" spans="1:2" x14ac:dyDescent="0.3">
      <c r="A1633" s="30"/>
      <c r="B1633" s="29"/>
    </row>
    <row r="1634" spans="1:2" x14ac:dyDescent="0.3">
      <c r="A1634" s="30"/>
      <c r="B1634" s="29"/>
    </row>
    <row r="1635" spans="1:2" x14ac:dyDescent="0.3">
      <c r="A1635" s="30"/>
      <c r="B1635" s="29"/>
    </row>
    <row r="1636" spans="1:2" x14ac:dyDescent="0.3">
      <c r="A1636" s="30"/>
      <c r="B1636" s="29"/>
    </row>
    <row r="1637" spans="1:2" x14ac:dyDescent="0.3">
      <c r="A1637" s="30"/>
      <c r="B1637" s="29"/>
    </row>
    <row r="1638" spans="1:2" x14ac:dyDescent="0.3">
      <c r="A1638" s="30"/>
      <c r="B1638" s="29"/>
    </row>
    <row r="1639" spans="1:2" x14ac:dyDescent="0.3">
      <c r="A1639" s="30"/>
      <c r="B1639" s="29"/>
    </row>
    <row r="1640" spans="1:2" x14ac:dyDescent="0.3">
      <c r="A1640" s="30"/>
      <c r="B1640" s="29"/>
    </row>
    <row r="1641" spans="1:2" x14ac:dyDescent="0.3">
      <c r="A1641" s="30"/>
      <c r="B1641" s="29"/>
    </row>
    <row r="1642" spans="1:2" x14ac:dyDescent="0.3">
      <c r="A1642" s="30"/>
      <c r="B1642" s="29"/>
    </row>
    <row r="1643" spans="1:2" x14ac:dyDescent="0.3">
      <c r="A1643" s="30"/>
      <c r="B1643" s="29"/>
    </row>
    <row r="1644" spans="1:2" x14ac:dyDescent="0.3">
      <c r="A1644" s="30"/>
      <c r="B1644" s="29"/>
    </row>
    <row r="1645" spans="1:2" x14ac:dyDescent="0.3">
      <c r="A1645" s="30"/>
      <c r="B1645" s="29"/>
    </row>
    <row r="1646" spans="1:2" x14ac:dyDescent="0.3">
      <c r="A1646" s="30"/>
      <c r="B1646" s="29"/>
    </row>
    <row r="1647" spans="1:2" x14ac:dyDescent="0.3">
      <c r="A1647" s="30"/>
      <c r="B1647" s="29"/>
    </row>
    <row r="1648" spans="1:2" x14ac:dyDescent="0.3">
      <c r="A1648" s="30"/>
      <c r="B1648" s="29"/>
    </row>
    <row r="1649" spans="1:2" x14ac:dyDescent="0.3">
      <c r="A1649" s="30"/>
      <c r="B1649" s="29"/>
    </row>
    <row r="1650" spans="1:2" x14ac:dyDescent="0.3">
      <c r="A1650" s="30"/>
      <c r="B1650" s="29"/>
    </row>
    <row r="1651" spans="1:2" x14ac:dyDescent="0.3">
      <c r="A1651" s="30"/>
      <c r="B1651" s="29"/>
    </row>
    <row r="1652" spans="1:2" x14ac:dyDescent="0.3">
      <c r="A1652" s="30"/>
      <c r="B1652" s="29"/>
    </row>
    <row r="1653" spans="1:2" x14ac:dyDescent="0.3">
      <c r="A1653" s="30"/>
      <c r="B1653" s="29"/>
    </row>
    <row r="1654" spans="1:2" x14ac:dyDescent="0.3">
      <c r="A1654" s="30"/>
      <c r="B1654" s="29"/>
    </row>
    <row r="1655" spans="1:2" x14ac:dyDescent="0.3">
      <c r="A1655" s="30"/>
      <c r="B1655" s="29"/>
    </row>
    <row r="1656" spans="1:2" x14ac:dyDescent="0.3">
      <c r="A1656" s="30"/>
      <c r="B1656" s="29"/>
    </row>
    <row r="1657" spans="1:2" x14ac:dyDescent="0.3">
      <c r="A1657" s="30"/>
      <c r="B1657" s="29"/>
    </row>
    <row r="1658" spans="1:2" x14ac:dyDescent="0.3">
      <c r="A1658" s="30"/>
      <c r="B1658" s="29"/>
    </row>
    <row r="1659" spans="1:2" x14ac:dyDescent="0.3">
      <c r="A1659" s="30"/>
      <c r="B1659" s="29"/>
    </row>
    <row r="1660" spans="1:2" x14ac:dyDescent="0.3">
      <c r="A1660" s="30"/>
      <c r="B1660" s="29"/>
    </row>
    <row r="1661" spans="1:2" x14ac:dyDescent="0.3">
      <c r="A1661" s="30"/>
      <c r="B1661" s="29"/>
    </row>
    <row r="1662" spans="1:2" x14ac:dyDescent="0.3">
      <c r="A1662" s="30"/>
      <c r="B1662" s="29"/>
    </row>
    <row r="1663" spans="1:2" x14ac:dyDescent="0.3">
      <c r="A1663" s="30"/>
      <c r="B1663" s="29"/>
    </row>
    <row r="1664" spans="1:2" x14ac:dyDescent="0.3">
      <c r="A1664" s="30"/>
      <c r="B1664" s="29"/>
    </row>
    <row r="1665" spans="1:2" x14ac:dyDescent="0.3">
      <c r="A1665" s="30"/>
      <c r="B1665" s="29"/>
    </row>
    <row r="1666" spans="1:2" x14ac:dyDescent="0.3">
      <c r="A1666" s="30"/>
      <c r="B1666" s="29"/>
    </row>
    <row r="1667" spans="1:2" x14ac:dyDescent="0.3">
      <c r="A1667" s="30"/>
      <c r="B1667" s="29"/>
    </row>
    <row r="1668" spans="1:2" x14ac:dyDescent="0.3">
      <c r="A1668" s="30"/>
      <c r="B1668" s="29"/>
    </row>
    <row r="1669" spans="1:2" x14ac:dyDescent="0.3">
      <c r="A1669" s="30"/>
      <c r="B1669" s="29"/>
    </row>
    <row r="1670" spans="1:2" x14ac:dyDescent="0.3">
      <c r="A1670" s="30"/>
      <c r="B1670" s="29"/>
    </row>
    <row r="1671" spans="1:2" x14ac:dyDescent="0.3">
      <c r="A1671" s="30"/>
      <c r="B1671" s="29"/>
    </row>
    <row r="1672" spans="1:2" x14ac:dyDescent="0.3">
      <c r="A1672" s="30"/>
      <c r="B1672" s="29"/>
    </row>
    <row r="1673" spans="1:2" x14ac:dyDescent="0.3">
      <c r="A1673" s="30"/>
      <c r="B1673" s="29"/>
    </row>
    <row r="1674" spans="1:2" x14ac:dyDescent="0.3">
      <c r="A1674" s="30"/>
      <c r="B1674" s="29"/>
    </row>
    <row r="1675" spans="1:2" x14ac:dyDescent="0.3">
      <c r="A1675" s="30"/>
      <c r="B1675" s="29"/>
    </row>
    <row r="1676" spans="1:2" x14ac:dyDescent="0.3">
      <c r="A1676" s="30"/>
      <c r="B1676" s="29"/>
    </row>
    <row r="1677" spans="1:2" x14ac:dyDescent="0.3">
      <c r="A1677" s="30"/>
      <c r="B1677" s="29"/>
    </row>
    <row r="1678" spans="1:2" x14ac:dyDescent="0.3">
      <c r="A1678" s="30"/>
      <c r="B1678" s="29"/>
    </row>
    <row r="1679" spans="1:2" x14ac:dyDescent="0.3">
      <c r="A1679" s="30"/>
      <c r="B1679" s="29"/>
    </row>
    <row r="1680" spans="1:2" x14ac:dyDescent="0.3">
      <c r="A1680" s="30"/>
      <c r="B1680" s="29"/>
    </row>
    <row r="1681" spans="1:2" x14ac:dyDescent="0.3">
      <c r="A1681" s="30"/>
      <c r="B1681" s="29"/>
    </row>
    <row r="1682" spans="1:2" x14ac:dyDescent="0.3">
      <c r="A1682" s="30"/>
      <c r="B1682" s="29"/>
    </row>
    <row r="1683" spans="1:2" x14ac:dyDescent="0.3">
      <c r="A1683" s="30"/>
      <c r="B1683" s="29"/>
    </row>
    <row r="1684" spans="1:2" x14ac:dyDescent="0.3">
      <c r="A1684" s="30"/>
      <c r="B1684" s="29"/>
    </row>
    <row r="1685" spans="1:2" x14ac:dyDescent="0.3">
      <c r="A1685" s="30"/>
      <c r="B1685" s="29"/>
    </row>
    <row r="1686" spans="1:2" x14ac:dyDescent="0.3">
      <c r="A1686" s="30"/>
      <c r="B1686" s="29"/>
    </row>
    <row r="1687" spans="1:2" x14ac:dyDescent="0.3">
      <c r="A1687" s="30"/>
      <c r="B1687" s="29"/>
    </row>
    <row r="1688" spans="1:2" x14ac:dyDescent="0.3">
      <c r="A1688" s="30"/>
      <c r="B1688" s="29"/>
    </row>
    <row r="1689" spans="1:2" x14ac:dyDescent="0.3">
      <c r="A1689" s="30"/>
      <c r="B1689" s="29"/>
    </row>
    <row r="1690" spans="1:2" x14ac:dyDescent="0.3">
      <c r="A1690" s="30"/>
      <c r="B1690" s="29"/>
    </row>
    <row r="1691" spans="1:2" x14ac:dyDescent="0.3">
      <c r="A1691" s="30"/>
      <c r="B1691" s="29"/>
    </row>
    <row r="1692" spans="1:2" x14ac:dyDescent="0.3">
      <c r="A1692" s="30"/>
      <c r="B1692" s="29"/>
    </row>
    <row r="1693" spans="1:2" x14ac:dyDescent="0.3">
      <c r="A1693" s="30"/>
      <c r="B1693" s="29"/>
    </row>
    <row r="1694" spans="1:2" x14ac:dyDescent="0.3">
      <c r="A1694" s="30"/>
      <c r="B1694" s="29"/>
    </row>
    <row r="1695" spans="1:2" x14ac:dyDescent="0.3">
      <c r="A1695" s="30"/>
      <c r="B1695" s="29"/>
    </row>
    <row r="1696" spans="1:2" x14ac:dyDescent="0.3">
      <c r="A1696" s="30"/>
      <c r="B1696" s="29"/>
    </row>
    <row r="1697" spans="1:2" x14ac:dyDescent="0.3">
      <c r="A1697" s="30"/>
      <c r="B1697" s="29"/>
    </row>
    <row r="1698" spans="1:2" x14ac:dyDescent="0.3">
      <c r="A1698" s="30"/>
      <c r="B1698" s="29"/>
    </row>
    <row r="1699" spans="1:2" x14ac:dyDescent="0.3">
      <c r="A1699" s="30"/>
      <c r="B1699" s="29"/>
    </row>
    <row r="1700" spans="1:2" x14ac:dyDescent="0.3">
      <c r="A1700" s="30"/>
      <c r="B1700" s="29"/>
    </row>
    <row r="1701" spans="1:2" x14ac:dyDescent="0.3">
      <c r="A1701" s="30"/>
      <c r="B1701" s="29"/>
    </row>
    <row r="1702" spans="1:2" x14ac:dyDescent="0.3">
      <c r="A1702" s="30"/>
      <c r="B1702" s="29"/>
    </row>
    <row r="1703" spans="1:2" x14ac:dyDescent="0.3">
      <c r="A1703" s="30"/>
      <c r="B1703" s="29"/>
    </row>
    <row r="1704" spans="1:2" x14ac:dyDescent="0.3">
      <c r="A1704" s="30"/>
      <c r="B1704" s="29"/>
    </row>
    <row r="1705" spans="1:2" x14ac:dyDescent="0.3">
      <c r="A1705" s="30"/>
      <c r="B1705" s="29"/>
    </row>
    <row r="1706" spans="1:2" x14ac:dyDescent="0.3">
      <c r="A1706" s="30"/>
      <c r="B1706" s="29"/>
    </row>
    <row r="1707" spans="1:2" x14ac:dyDescent="0.3">
      <c r="A1707" s="30"/>
      <c r="B1707" s="29"/>
    </row>
    <row r="1708" spans="1:2" x14ac:dyDescent="0.3">
      <c r="A1708" s="30"/>
      <c r="B1708" s="29"/>
    </row>
    <row r="1709" spans="1:2" x14ac:dyDescent="0.3">
      <c r="A1709" s="30"/>
      <c r="B1709" s="29"/>
    </row>
    <row r="1710" spans="1:2" x14ac:dyDescent="0.3">
      <c r="A1710" s="30"/>
      <c r="B1710" s="29"/>
    </row>
    <row r="1711" spans="1:2" x14ac:dyDescent="0.3">
      <c r="A1711" s="30"/>
      <c r="B1711" s="29"/>
    </row>
    <row r="1712" spans="1:2" x14ac:dyDescent="0.3">
      <c r="A1712" s="30"/>
      <c r="B1712" s="29"/>
    </row>
    <row r="1713" spans="1:2" x14ac:dyDescent="0.3">
      <c r="A1713" s="30"/>
      <c r="B1713" s="29"/>
    </row>
    <row r="1714" spans="1:2" x14ac:dyDescent="0.3">
      <c r="A1714" s="30"/>
      <c r="B1714" s="29"/>
    </row>
    <row r="1715" spans="1:2" x14ac:dyDescent="0.3">
      <c r="A1715" s="30"/>
      <c r="B1715" s="29"/>
    </row>
    <row r="1716" spans="1:2" x14ac:dyDescent="0.3">
      <c r="A1716" s="30"/>
      <c r="B1716" s="29"/>
    </row>
    <row r="1717" spans="1:2" x14ac:dyDescent="0.3">
      <c r="A1717" s="30"/>
      <c r="B1717" s="29"/>
    </row>
    <row r="1718" spans="1:2" x14ac:dyDescent="0.3">
      <c r="A1718" s="30"/>
      <c r="B1718" s="29"/>
    </row>
    <row r="1719" spans="1:2" x14ac:dyDescent="0.3">
      <c r="A1719" s="30"/>
      <c r="B1719" s="29"/>
    </row>
    <row r="1720" spans="1:2" x14ac:dyDescent="0.3">
      <c r="A1720" s="30"/>
      <c r="B1720" s="29"/>
    </row>
    <row r="1721" spans="1:2" x14ac:dyDescent="0.3">
      <c r="A1721" s="30"/>
      <c r="B1721" s="29"/>
    </row>
    <row r="1722" spans="1:2" x14ac:dyDescent="0.3">
      <c r="A1722" s="30"/>
      <c r="B1722" s="29"/>
    </row>
    <row r="1723" spans="1:2" x14ac:dyDescent="0.3">
      <c r="A1723" s="30"/>
      <c r="B1723" s="29"/>
    </row>
    <row r="1724" spans="1:2" x14ac:dyDescent="0.3">
      <c r="A1724" s="30"/>
      <c r="B1724" s="29"/>
    </row>
    <row r="1725" spans="1:2" x14ac:dyDescent="0.3">
      <c r="A1725" s="30"/>
      <c r="B1725" s="29"/>
    </row>
    <row r="1726" spans="1:2" x14ac:dyDescent="0.3">
      <c r="A1726" s="30"/>
      <c r="B1726" s="29"/>
    </row>
    <row r="1727" spans="1:2" x14ac:dyDescent="0.3">
      <c r="A1727" s="30"/>
      <c r="B1727" s="29"/>
    </row>
    <row r="1728" spans="1:2" x14ac:dyDescent="0.3">
      <c r="A1728" s="30"/>
      <c r="B1728" s="29"/>
    </row>
    <row r="1729" spans="1:2" x14ac:dyDescent="0.3">
      <c r="A1729" s="30"/>
      <c r="B1729" s="29"/>
    </row>
    <row r="1730" spans="1:2" x14ac:dyDescent="0.3">
      <c r="A1730" s="30"/>
      <c r="B1730" s="29"/>
    </row>
    <row r="1731" spans="1:2" x14ac:dyDescent="0.3">
      <c r="A1731" s="30"/>
      <c r="B1731" s="29"/>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B76EC6-64C1-4B31-8A0E-CE02715CFC71}">
  <dimension ref="A1:G1239"/>
  <sheetViews>
    <sheetView topLeftCell="A13" zoomScale="130" workbookViewId="0">
      <selection activeCell="X27" sqref="X27"/>
    </sheetView>
  </sheetViews>
  <sheetFormatPr defaultRowHeight="14.4" x14ac:dyDescent="0.3"/>
  <cols>
    <col min="1" max="1" width="9.77734375" bestFit="1" customWidth="1"/>
    <col min="2" max="5" width="0" hidden="1" customWidth="1"/>
    <col min="6" max="6" width="9" bestFit="1" customWidth="1"/>
    <col min="7" max="7" width="9.21875" bestFit="1" customWidth="1"/>
  </cols>
  <sheetData>
    <row r="1" spans="1:7" x14ac:dyDescent="0.3">
      <c r="A1" t="s">
        <v>115</v>
      </c>
      <c r="B1" t="s">
        <v>58</v>
      </c>
      <c r="C1" t="s">
        <v>116</v>
      </c>
      <c r="D1" t="s">
        <v>117</v>
      </c>
      <c r="E1" t="s">
        <v>118</v>
      </c>
      <c r="F1" t="s">
        <v>119</v>
      </c>
    </row>
    <row r="2" spans="1:7" x14ac:dyDescent="0.3">
      <c r="A2" s="37">
        <v>46120</v>
      </c>
      <c r="B2">
        <v>274.94</v>
      </c>
      <c r="C2">
        <v>275</v>
      </c>
      <c r="D2">
        <v>276.48</v>
      </c>
      <c r="E2">
        <v>271.14999999999998</v>
      </c>
      <c r="F2" s="43">
        <v>7.1527019999999997</v>
      </c>
      <c r="G2" s="43">
        <v>1000000</v>
      </c>
    </row>
    <row r="3" spans="1:7" x14ac:dyDescent="0.3">
      <c r="A3" s="37">
        <v>46119</v>
      </c>
      <c r="B3">
        <v>261.26</v>
      </c>
      <c r="C3">
        <v>259.55</v>
      </c>
      <c r="D3">
        <v>263.89999999999998</v>
      </c>
      <c r="E3">
        <v>256.83999999999997</v>
      </c>
      <c r="F3" s="43">
        <v>6.2422560000000002</v>
      </c>
    </row>
    <row r="4" spans="1:7" x14ac:dyDescent="0.3">
      <c r="A4" s="37">
        <v>46118</v>
      </c>
      <c r="B4">
        <v>261.55</v>
      </c>
      <c r="C4">
        <v>261.89999999999998</v>
      </c>
      <c r="D4">
        <v>266.37</v>
      </c>
      <c r="E4">
        <v>253.68</v>
      </c>
      <c r="F4" s="43">
        <v>8.4095589999999998</v>
      </c>
    </row>
    <row r="5" spans="1:7" x14ac:dyDescent="0.3">
      <c r="A5" s="37">
        <v>46114</v>
      </c>
      <c r="B5">
        <v>260.66000000000003</v>
      </c>
      <c r="C5">
        <v>256.02</v>
      </c>
      <c r="D5">
        <v>262.23</v>
      </c>
      <c r="E5">
        <v>251</v>
      </c>
      <c r="F5" s="43">
        <v>6.2881520000000002</v>
      </c>
    </row>
    <row r="6" spans="1:7" x14ac:dyDescent="0.3">
      <c r="A6" s="37">
        <v>46113</v>
      </c>
      <c r="B6">
        <v>262.61</v>
      </c>
      <c r="C6">
        <v>259.89999999999998</v>
      </c>
      <c r="D6">
        <v>265.25</v>
      </c>
      <c r="E6">
        <v>257</v>
      </c>
      <c r="F6" s="43">
        <v>6.6821339999999996</v>
      </c>
    </row>
    <row r="7" spans="1:7" x14ac:dyDescent="0.3">
      <c r="A7" s="37">
        <v>46111</v>
      </c>
      <c r="B7">
        <v>249.65</v>
      </c>
      <c r="C7">
        <v>260</v>
      </c>
      <c r="D7">
        <v>261.10000000000002</v>
      </c>
      <c r="E7">
        <v>248</v>
      </c>
      <c r="F7" s="43">
        <v>9.6466989999999999</v>
      </c>
    </row>
    <row r="8" spans="1:7" x14ac:dyDescent="0.3">
      <c r="A8" s="37">
        <v>46108</v>
      </c>
      <c r="B8">
        <v>264.05</v>
      </c>
      <c r="C8">
        <v>266.3</v>
      </c>
      <c r="D8">
        <v>268.2</v>
      </c>
      <c r="E8">
        <v>261.60000000000002</v>
      </c>
      <c r="F8" s="43">
        <v>8.3391359999999999</v>
      </c>
    </row>
    <row r="9" spans="1:7" x14ac:dyDescent="0.3">
      <c r="A9" s="37">
        <v>46106</v>
      </c>
      <c r="B9">
        <v>268.85000000000002</v>
      </c>
      <c r="C9">
        <v>262.95</v>
      </c>
      <c r="D9">
        <v>273.39999999999998</v>
      </c>
      <c r="E9">
        <v>261.3</v>
      </c>
      <c r="F9" s="43">
        <v>9.7065280000000005</v>
      </c>
    </row>
    <row r="10" spans="1:7" x14ac:dyDescent="0.3">
      <c r="A10" s="37">
        <v>46105</v>
      </c>
      <c r="B10">
        <v>258.45</v>
      </c>
      <c r="C10">
        <v>259</v>
      </c>
      <c r="D10">
        <v>261.5</v>
      </c>
      <c r="E10">
        <v>254.6</v>
      </c>
      <c r="F10" s="43">
        <v>7.2046049999999999</v>
      </c>
    </row>
    <row r="11" spans="1:7" x14ac:dyDescent="0.3">
      <c r="A11" s="37">
        <v>46104</v>
      </c>
      <c r="B11">
        <v>250.25</v>
      </c>
      <c r="C11">
        <v>260.7</v>
      </c>
      <c r="D11">
        <v>260.75</v>
      </c>
      <c r="E11">
        <v>249.1</v>
      </c>
      <c r="F11" s="43">
        <v>6.6373129999999998</v>
      </c>
    </row>
    <row r="12" spans="1:7" x14ac:dyDescent="0.3">
      <c r="A12" s="37">
        <v>46101</v>
      </c>
      <c r="B12">
        <v>264.55</v>
      </c>
      <c r="C12">
        <v>265.45</v>
      </c>
      <c r="D12">
        <v>270.55</v>
      </c>
      <c r="E12">
        <v>262.89999999999998</v>
      </c>
      <c r="F12" s="43">
        <v>4.4407899999999998</v>
      </c>
    </row>
    <row r="13" spans="1:7" x14ac:dyDescent="0.3">
      <c r="A13" s="37">
        <v>46100</v>
      </c>
      <c r="B13">
        <v>262.35000000000002</v>
      </c>
      <c r="C13">
        <v>268.7</v>
      </c>
      <c r="D13">
        <v>270</v>
      </c>
      <c r="E13">
        <v>261.25</v>
      </c>
      <c r="F13" s="43">
        <v>5.5221330000000002</v>
      </c>
    </row>
    <row r="14" spans="1:7" x14ac:dyDescent="0.3">
      <c r="A14" s="37">
        <v>46099</v>
      </c>
      <c r="B14">
        <v>275.10000000000002</v>
      </c>
      <c r="C14">
        <v>268</v>
      </c>
      <c r="D14">
        <v>277.45</v>
      </c>
      <c r="E14">
        <v>268</v>
      </c>
      <c r="F14" s="43">
        <v>5.6603870000000001</v>
      </c>
    </row>
    <row r="15" spans="1:7" x14ac:dyDescent="0.3">
      <c r="A15" s="37">
        <v>46098</v>
      </c>
      <c r="B15">
        <v>267.8</v>
      </c>
      <c r="C15">
        <v>270</v>
      </c>
      <c r="D15">
        <v>271.8</v>
      </c>
      <c r="E15">
        <v>263.55</v>
      </c>
      <c r="F15" s="43">
        <v>5.8788650000000002</v>
      </c>
    </row>
    <row r="16" spans="1:7" x14ac:dyDescent="0.3">
      <c r="A16" s="37">
        <v>46097</v>
      </c>
      <c r="B16">
        <v>266.7</v>
      </c>
      <c r="C16">
        <v>271.25</v>
      </c>
      <c r="D16">
        <v>271.89999999999998</v>
      </c>
      <c r="E16">
        <v>260.7</v>
      </c>
      <c r="F16" s="43">
        <v>6.6635739999999997</v>
      </c>
    </row>
    <row r="17" spans="1:6" x14ac:dyDescent="0.3">
      <c r="A17" s="37">
        <v>46094</v>
      </c>
      <c r="B17">
        <v>271.25</v>
      </c>
      <c r="C17">
        <v>278</v>
      </c>
      <c r="D17">
        <v>280.35000000000002</v>
      </c>
      <c r="E17">
        <v>270.35000000000002</v>
      </c>
      <c r="F17" s="43">
        <v>4.5644460000000002</v>
      </c>
    </row>
    <row r="18" spans="1:6" x14ac:dyDescent="0.3">
      <c r="A18" s="37">
        <v>46093</v>
      </c>
      <c r="B18">
        <v>279.60000000000002</v>
      </c>
      <c r="C18">
        <v>275.7</v>
      </c>
      <c r="D18">
        <v>284.35000000000002</v>
      </c>
      <c r="E18">
        <v>270.95</v>
      </c>
      <c r="F18" s="43">
        <v>6.9453050000000003</v>
      </c>
    </row>
    <row r="19" spans="1:6" x14ac:dyDescent="0.3">
      <c r="A19" s="37">
        <v>46092</v>
      </c>
      <c r="B19">
        <v>277.2</v>
      </c>
      <c r="C19">
        <v>285</v>
      </c>
      <c r="D19">
        <v>288.89999999999998</v>
      </c>
      <c r="E19">
        <v>275.5</v>
      </c>
      <c r="F19" s="43">
        <v>6.0715680000000001</v>
      </c>
    </row>
    <row r="20" spans="1:6" x14ac:dyDescent="0.3">
      <c r="A20" s="37">
        <v>46091</v>
      </c>
      <c r="B20">
        <v>283.60000000000002</v>
      </c>
      <c r="C20">
        <v>281.89999999999998</v>
      </c>
      <c r="D20">
        <v>285</v>
      </c>
      <c r="E20">
        <v>278</v>
      </c>
      <c r="F20" s="43">
        <v>5.9198040000000001</v>
      </c>
    </row>
    <row r="21" spans="1:6" x14ac:dyDescent="0.3">
      <c r="A21" s="37">
        <v>46090</v>
      </c>
      <c r="B21">
        <v>276.2</v>
      </c>
      <c r="C21">
        <v>280.89999999999998</v>
      </c>
      <c r="D21">
        <v>281.7</v>
      </c>
      <c r="E21">
        <v>272.8</v>
      </c>
      <c r="F21" s="43">
        <v>6.579815</v>
      </c>
    </row>
    <row r="22" spans="1:6" x14ac:dyDescent="0.3">
      <c r="A22" s="37">
        <v>46087</v>
      </c>
      <c r="B22">
        <v>286</v>
      </c>
      <c r="C22">
        <v>279.25</v>
      </c>
      <c r="D22">
        <v>298.39999999999998</v>
      </c>
      <c r="E22">
        <v>278.75</v>
      </c>
      <c r="F22" s="43">
        <v>19.912627000000001</v>
      </c>
    </row>
    <row r="23" spans="1:6" x14ac:dyDescent="0.3">
      <c r="A23" s="37">
        <v>46086</v>
      </c>
      <c r="B23">
        <v>279.25</v>
      </c>
      <c r="C23">
        <v>283.3</v>
      </c>
      <c r="D23">
        <v>287.39999999999998</v>
      </c>
      <c r="E23">
        <v>275.10000000000002</v>
      </c>
      <c r="F23" s="43">
        <v>8.7176449999999992</v>
      </c>
    </row>
    <row r="24" spans="1:6" x14ac:dyDescent="0.3">
      <c r="A24" s="37">
        <v>46085</v>
      </c>
      <c r="B24">
        <v>282.05</v>
      </c>
      <c r="C24">
        <v>293.89999999999998</v>
      </c>
      <c r="D24">
        <v>294.64999999999998</v>
      </c>
      <c r="E24">
        <v>271.25</v>
      </c>
      <c r="F24" s="43">
        <v>9.4655120000000004</v>
      </c>
    </row>
    <row r="25" spans="1:6" x14ac:dyDescent="0.3">
      <c r="A25" s="37">
        <v>46083</v>
      </c>
      <c r="B25">
        <v>299.45</v>
      </c>
      <c r="C25">
        <v>295.8</v>
      </c>
      <c r="D25">
        <v>307.95</v>
      </c>
      <c r="E25">
        <v>295.2</v>
      </c>
      <c r="F25" s="43">
        <v>9.578303</v>
      </c>
    </row>
    <row r="26" spans="1:6" x14ac:dyDescent="0.3">
      <c r="A26" s="37">
        <v>46080</v>
      </c>
      <c r="B26">
        <v>316.35000000000002</v>
      </c>
      <c r="C26">
        <v>318.3</v>
      </c>
      <c r="D26">
        <v>320.89999999999998</v>
      </c>
      <c r="E26">
        <v>314</v>
      </c>
      <c r="F26" s="43">
        <v>5.445951</v>
      </c>
    </row>
    <row r="27" spans="1:6" x14ac:dyDescent="0.3">
      <c r="A27" s="37">
        <v>46079</v>
      </c>
      <c r="B27">
        <v>318.3</v>
      </c>
      <c r="C27">
        <v>319</v>
      </c>
      <c r="D27">
        <v>321</v>
      </c>
      <c r="E27">
        <v>316.3</v>
      </c>
      <c r="F27" s="43">
        <v>6.016159</v>
      </c>
    </row>
    <row r="28" spans="1:6" x14ac:dyDescent="0.3">
      <c r="A28" s="37">
        <v>46078</v>
      </c>
      <c r="B28">
        <v>317.60000000000002</v>
      </c>
      <c r="C28">
        <v>324</v>
      </c>
      <c r="D28">
        <v>324</v>
      </c>
      <c r="E28">
        <v>315</v>
      </c>
      <c r="F28" s="43">
        <v>6.4735310000000004</v>
      </c>
    </row>
    <row r="29" spans="1:6" x14ac:dyDescent="0.3">
      <c r="A29" s="37">
        <v>46077</v>
      </c>
      <c r="B29">
        <v>321.64999999999998</v>
      </c>
      <c r="C29">
        <v>318.3</v>
      </c>
      <c r="D29">
        <v>322.5</v>
      </c>
      <c r="E29">
        <v>313.85000000000002</v>
      </c>
      <c r="F29" s="43">
        <v>6.6550710000000004</v>
      </c>
    </row>
    <row r="30" spans="1:6" x14ac:dyDescent="0.3">
      <c r="A30" s="37">
        <v>46076</v>
      </c>
      <c r="B30">
        <v>319.2</v>
      </c>
      <c r="C30">
        <v>313</v>
      </c>
      <c r="D30">
        <v>320.89999999999998</v>
      </c>
      <c r="E30">
        <v>310</v>
      </c>
      <c r="F30" s="43">
        <v>8.2679170000000006</v>
      </c>
    </row>
    <row r="31" spans="1:6" x14ac:dyDescent="0.3">
      <c r="A31" s="37">
        <v>46073</v>
      </c>
      <c r="B31">
        <v>312.10000000000002</v>
      </c>
      <c r="C31">
        <v>305.5</v>
      </c>
      <c r="D31">
        <v>313.89999999999998</v>
      </c>
      <c r="E31">
        <v>303</v>
      </c>
      <c r="F31" s="43">
        <v>9.8296500000000009</v>
      </c>
    </row>
    <row r="32" spans="1:6" x14ac:dyDescent="0.3">
      <c r="A32" s="37">
        <v>46072</v>
      </c>
      <c r="B32">
        <v>306.85000000000002</v>
      </c>
      <c r="C32">
        <v>310.89999999999998</v>
      </c>
      <c r="D32">
        <v>314.45</v>
      </c>
      <c r="E32">
        <v>305</v>
      </c>
      <c r="F32" s="43">
        <v>8.0706150000000001</v>
      </c>
    </row>
    <row r="33" spans="1:6" x14ac:dyDescent="0.3">
      <c r="A33" s="37">
        <v>46071</v>
      </c>
      <c r="B33">
        <v>309.64999999999998</v>
      </c>
      <c r="C33">
        <v>308.8</v>
      </c>
      <c r="D33">
        <v>311.5</v>
      </c>
      <c r="E33">
        <v>306.8</v>
      </c>
      <c r="F33" s="43">
        <v>5.5396960000000002</v>
      </c>
    </row>
    <row r="34" spans="1:6" x14ac:dyDescent="0.3">
      <c r="A34" s="37">
        <v>46070</v>
      </c>
      <c r="B34">
        <v>308.75</v>
      </c>
      <c r="C34">
        <v>308.95</v>
      </c>
      <c r="D34">
        <v>311.7</v>
      </c>
      <c r="E34">
        <v>307.2</v>
      </c>
      <c r="F34" s="43">
        <v>4.7405799999999996</v>
      </c>
    </row>
    <row r="35" spans="1:6" x14ac:dyDescent="0.3">
      <c r="A35" s="37">
        <v>46069</v>
      </c>
      <c r="B35">
        <v>309.64999999999998</v>
      </c>
      <c r="C35">
        <v>306.5</v>
      </c>
      <c r="D35">
        <v>311.89999999999998</v>
      </c>
      <c r="E35">
        <v>304.10000000000002</v>
      </c>
      <c r="F35" s="43">
        <v>5.8439069999999997</v>
      </c>
    </row>
    <row r="36" spans="1:6" x14ac:dyDescent="0.3">
      <c r="A36" s="37">
        <v>46066</v>
      </c>
      <c r="B36">
        <v>308.95</v>
      </c>
      <c r="C36">
        <v>309.95</v>
      </c>
      <c r="D36">
        <v>311.45</v>
      </c>
      <c r="E36">
        <v>306</v>
      </c>
      <c r="F36" s="43">
        <v>8.1686289999999993</v>
      </c>
    </row>
    <row r="37" spans="1:6" x14ac:dyDescent="0.3">
      <c r="A37" s="37">
        <v>46065</v>
      </c>
      <c r="B37">
        <v>313.7</v>
      </c>
      <c r="C37">
        <v>315.89999999999998</v>
      </c>
      <c r="D37">
        <v>315.89999999999998</v>
      </c>
      <c r="E37">
        <v>309.10000000000002</v>
      </c>
      <c r="F37" s="43">
        <v>9.1895050000000005</v>
      </c>
    </row>
    <row r="38" spans="1:6" x14ac:dyDescent="0.3">
      <c r="A38" s="37">
        <v>46064</v>
      </c>
      <c r="B38">
        <v>316.55</v>
      </c>
      <c r="C38">
        <v>316.5</v>
      </c>
      <c r="D38">
        <v>319.3</v>
      </c>
      <c r="E38">
        <v>313.2</v>
      </c>
      <c r="F38" s="43">
        <v>5.1422910000000002</v>
      </c>
    </row>
    <row r="39" spans="1:6" x14ac:dyDescent="0.3">
      <c r="A39" s="37">
        <v>46063</v>
      </c>
      <c r="B39">
        <v>319.45</v>
      </c>
      <c r="C39">
        <v>319</v>
      </c>
      <c r="D39">
        <v>324.8</v>
      </c>
      <c r="E39">
        <v>316.55</v>
      </c>
      <c r="F39" s="43">
        <v>9.4895790000000009</v>
      </c>
    </row>
    <row r="40" spans="1:6" x14ac:dyDescent="0.3">
      <c r="A40" s="37">
        <v>46062</v>
      </c>
      <c r="B40">
        <v>317.25</v>
      </c>
      <c r="C40">
        <v>315</v>
      </c>
      <c r="D40">
        <v>322.5</v>
      </c>
      <c r="E40">
        <v>314.5</v>
      </c>
      <c r="F40" s="43">
        <v>6.2331490000000001</v>
      </c>
    </row>
    <row r="41" spans="1:6" x14ac:dyDescent="0.3">
      <c r="A41" s="37">
        <v>46059</v>
      </c>
      <c r="B41">
        <v>314.10000000000002</v>
      </c>
      <c r="C41">
        <v>315.25</v>
      </c>
      <c r="D41">
        <v>316.25</v>
      </c>
      <c r="E41">
        <v>310.5</v>
      </c>
      <c r="F41" s="43">
        <v>6.4747729999999999</v>
      </c>
    </row>
    <row r="42" spans="1:6" x14ac:dyDescent="0.3">
      <c r="A42" s="37">
        <v>46058</v>
      </c>
      <c r="B42">
        <v>316.60000000000002</v>
      </c>
      <c r="C42">
        <v>321</v>
      </c>
      <c r="D42">
        <v>324.2</v>
      </c>
      <c r="E42">
        <v>316</v>
      </c>
      <c r="F42" s="43">
        <v>5.8863190000000003</v>
      </c>
    </row>
    <row r="43" spans="1:6" x14ac:dyDescent="0.3">
      <c r="A43" s="37">
        <v>46057</v>
      </c>
      <c r="B43">
        <v>321</v>
      </c>
      <c r="C43">
        <v>323.7</v>
      </c>
      <c r="D43">
        <v>323.89999999999998</v>
      </c>
      <c r="E43">
        <v>318.75</v>
      </c>
      <c r="F43" s="43">
        <v>7.6248579999999997</v>
      </c>
    </row>
    <row r="44" spans="1:6" x14ac:dyDescent="0.3">
      <c r="A44" s="37">
        <v>46056</v>
      </c>
      <c r="B44">
        <v>324.64999999999998</v>
      </c>
      <c r="C44">
        <v>334.4</v>
      </c>
      <c r="D44">
        <v>339</v>
      </c>
      <c r="E44">
        <v>323</v>
      </c>
      <c r="F44" s="43">
        <v>9.1011950000000006</v>
      </c>
    </row>
    <row r="45" spans="1:6" x14ac:dyDescent="0.3">
      <c r="A45" s="37">
        <v>46055</v>
      </c>
      <c r="B45">
        <v>322.8</v>
      </c>
      <c r="C45">
        <v>320</v>
      </c>
      <c r="D45">
        <v>325.5</v>
      </c>
      <c r="E45">
        <v>312.05</v>
      </c>
      <c r="F45" s="43">
        <v>15.366228</v>
      </c>
    </row>
    <row r="46" spans="1:6" x14ac:dyDescent="0.3">
      <c r="A46" s="37">
        <v>46054</v>
      </c>
      <c r="B46">
        <v>326.55</v>
      </c>
      <c r="C46">
        <v>343.4</v>
      </c>
      <c r="D46">
        <v>351.6</v>
      </c>
      <c r="E46">
        <v>309.10000000000002</v>
      </c>
      <c r="F46" s="43">
        <v>35.645158000000002</v>
      </c>
    </row>
    <row r="47" spans="1:6" x14ac:dyDescent="0.3">
      <c r="A47" s="37">
        <v>46052</v>
      </c>
      <c r="B47">
        <v>343.4</v>
      </c>
      <c r="C47">
        <v>337.9</v>
      </c>
      <c r="D47">
        <v>344.9</v>
      </c>
      <c r="E47">
        <v>331.8</v>
      </c>
      <c r="F47" s="43">
        <v>14.048558999999999</v>
      </c>
    </row>
    <row r="48" spans="1:6" x14ac:dyDescent="0.3">
      <c r="A48" s="37">
        <v>46051</v>
      </c>
      <c r="B48">
        <v>341.45</v>
      </c>
      <c r="C48">
        <v>348.55</v>
      </c>
      <c r="D48">
        <v>352.8</v>
      </c>
      <c r="E48">
        <v>331.2</v>
      </c>
      <c r="F48" s="43">
        <v>27.044492999999999</v>
      </c>
    </row>
    <row r="49" spans="1:6" x14ac:dyDescent="0.3">
      <c r="A49" s="37">
        <v>46050</v>
      </c>
      <c r="B49">
        <v>342.5</v>
      </c>
      <c r="C49">
        <v>328.4</v>
      </c>
      <c r="D49">
        <v>344.2</v>
      </c>
      <c r="E49">
        <v>326.5</v>
      </c>
      <c r="F49" s="43">
        <v>12.410845</v>
      </c>
    </row>
    <row r="50" spans="1:6" x14ac:dyDescent="0.3">
      <c r="A50" s="37">
        <v>46049</v>
      </c>
      <c r="B50">
        <v>323.89999999999998</v>
      </c>
      <c r="C50">
        <v>327.9</v>
      </c>
      <c r="D50">
        <v>328.3</v>
      </c>
      <c r="E50">
        <v>321.05</v>
      </c>
      <c r="F50" s="43">
        <v>6.9252909999999996</v>
      </c>
    </row>
    <row r="51" spans="1:6" x14ac:dyDescent="0.3">
      <c r="A51" s="37">
        <v>46045</v>
      </c>
      <c r="B51">
        <v>325.14999999999998</v>
      </c>
      <c r="C51">
        <v>331</v>
      </c>
      <c r="D51">
        <v>334.8</v>
      </c>
      <c r="E51">
        <v>323.39999999999998</v>
      </c>
      <c r="F51" s="43">
        <v>6.7528819999999996</v>
      </c>
    </row>
    <row r="52" spans="1:6" x14ac:dyDescent="0.3">
      <c r="A52" s="37">
        <v>46044</v>
      </c>
      <c r="B52">
        <v>329</v>
      </c>
      <c r="C52">
        <v>322.60000000000002</v>
      </c>
      <c r="D52">
        <v>330.5</v>
      </c>
      <c r="E52">
        <v>319.35000000000002</v>
      </c>
      <c r="F52" s="43">
        <v>7.9300480000000002</v>
      </c>
    </row>
    <row r="53" spans="1:6" x14ac:dyDescent="0.3">
      <c r="A53" s="37">
        <v>46043</v>
      </c>
      <c r="B53">
        <v>317.10000000000002</v>
      </c>
      <c r="C53">
        <v>318</v>
      </c>
      <c r="D53">
        <v>324.14999999999998</v>
      </c>
      <c r="E53">
        <v>313.8</v>
      </c>
      <c r="F53" s="43">
        <v>8.1283720000000006</v>
      </c>
    </row>
    <row r="54" spans="1:6" x14ac:dyDescent="0.3">
      <c r="A54" s="37">
        <v>46042</v>
      </c>
      <c r="B54">
        <v>320.3</v>
      </c>
      <c r="C54">
        <v>331.3</v>
      </c>
      <c r="D54">
        <v>331.55</v>
      </c>
      <c r="E54">
        <v>318.95</v>
      </c>
      <c r="F54" s="43">
        <v>7.8836959999999996</v>
      </c>
    </row>
    <row r="55" spans="1:6" x14ac:dyDescent="0.3">
      <c r="A55" s="37">
        <v>46041</v>
      </c>
      <c r="B55">
        <v>331.3</v>
      </c>
      <c r="C55">
        <v>332.95</v>
      </c>
      <c r="D55">
        <v>337.7</v>
      </c>
      <c r="E55">
        <v>329.8</v>
      </c>
      <c r="F55" s="43">
        <v>5.0863649999999998</v>
      </c>
    </row>
    <row r="56" spans="1:6" x14ac:dyDescent="0.3">
      <c r="A56" s="37">
        <v>46038</v>
      </c>
      <c r="B56">
        <v>335.15</v>
      </c>
      <c r="C56">
        <v>341</v>
      </c>
      <c r="D56">
        <v>344.95</v>
      </c>
      <c r="E56">
        <v>333.5</v>
      </c>
      <c r="F56" s="43">
        <v>6.964569</v>
      </c>
    </row>
    <row r="57" spans="1:6" x14ac:dyDescent="0.3">
      <c r="A57" s="37">
        <v>46036</v>
      </c>
      <c r="B57">
        <v>338.3</v>
      </c>
      <c r="C57">
        <v>329.5</v>
      </c>
      <c r="D57">
        <v>341.9</v>
      </c>
      <c r="E57">
        <v>328</v>
      </c>
      <c r="F57" s="43">
        <v>10.947879</v>
      </c>
    </row>
    <row r="58" spans="1:6" x14ac:dyDescent="0.3">
      <c r="A58" s="37">
        <v>46035</v>
      </c>
      <c r="B58">
        <v>330.2</v>
      </c>
      <c r="C58">
        <v>334</v>
      </c>
      <c r="D58">
        <v>337.65</v>
      </c>
      <c r="E58">
        <v>325.05</v>
      </c>
      <c r="F58" s="43">
        <v>7.1413880000000001</v>
      </c>
    </row>
    <row r="59" spans="1:6" x14ac:dyDescent="0.3">
      <c r="A59" s="37">
        <v>46034</v>
      </c>
      <c r="B59">
        <v>331.65</v>
      </c>
      <c r="C59">
        <v>333.45</v>
      </c>
      <c r="D59">
        <v>333.9</v>
      </c>
      <c r="E59">
        <v>323.10000000000002</v>
      </c>
      <c r="F59" s="43">
        <v>9.2520240000000005</v>
      </c>
    </row>
    <row r="60" spans="1:6" x14ac:dyDescent="0.3">
      <c r="A60" s="37">
        <v>46031</v>
      </c>
      <c r="B60">
        <v>332.2</v>
      </c>
      <c r="C60">
        <v>344</v>
      </c>
      <c r="D60">
        <v>350.35</v>
      </c>
      <c r="E60">
        <v>330.3</v>
      </c>
      <c r="F60" s="43">
        <v>10.019235</v>
      </c>
    </row>
    <row r="61" spans="1:6" x14ac:dyDescent="0.3">
      <c r="A61" s="37">
        <v>46030</v>
      </c>
      <c r="B61">
        <v>342.55</v>
      </c>
      <c r="C61">
        <v>357.4</v>
      </c>
      <c r="D61">
        <v>360.75</v>
      </c>
      <c r="E61">
        <v>341</v>
      </c>
      <c r="F61" s="43">
        <v>8.3672190000000004</v>
      </c>
    </row>
    <row r="62" spans="1:6" x14ac:dyDescent="0.3">
      <c r="A62" s="37">
        <v>46029</v>
      </c>
      <c r="B62">
        <v>357.4</v>
      </c>
      <c r="C62">
        <v>358.8</v>
      </c>
      <c r="D62">
        <v>365.9</v>
      </c>
      <c r="E62">
        <v>356.25</v>
      </c>
      <c r="F62" s="43">
        <v>7.7778099999999997</v>
      </c>
    </row>
    <row r="63" spans="1:6" x14ac:dyDescent="0.3">
      <c r="A63" s="37">
        <v>46028</v>
      </c>
      <c r="B63">
        <v>358.3</v>
      </c>
      <c r="C63">
        <v>361.9</v>
      </c>
      <c r="D63">
        <v>367.75</v>
      </c>
      <c r="E63">
        <v>354.4</v>
      </c>
      <c r="F63" s="43">
        <v>5.6601619999999997</v>
      </c>
    </row>
    <row r="64" spans="1:6" x14ac:dyDescent="0.3">
      <c r="A64" s="37">
        <v>46027</v>
      </c>
      <c r="B64">
        <v>361</v>
      </c>
      <c r="C64">
        <v>366.05</v>
      </c>
      <c r="D64">
        <v>372.9</v>
      </c>
      <c r="E64">
        <v>358.45</v>
      </c>
      <c r="F64" s="43">
        <v>6.2553169999999998</v>
      </c>
    </row>
    <row r="65" spans="1:6" x14ac:dyDescent="0.3">
      <c r="A65" s="37">
        <v>46024</v>
      </c>
      <c r="B65">
        <v>365.85</v>
      </c>
      <c r="C65">
        <v>363.5</v>
      </c>
      <c r="D65">
        <v>368.45</v>
      </c>
      <c r="E65">
        <v>360.65</v>
      </c>
      <c r="F65" s="43">
        <v>7.0880470000000004</v>
      </c>
    </row>
    <row r="66" spans="1:6" x14ac:dyDescent="0.3">
      <c r="A66" s="37">
        <v>46023</v>
      </c>
      <c r="B66">
        <v>361.5</v>
      </c>
      <c r="C66">
        <v>359.2</v>
      </c>
      <c r="D66">
        <v>365.4</v>
      </c>
      <c r="E66">
        <v>355.5</v>
      </c>
      <c r="F66" s="43">
        <v>7.7825389999999999</v>
      </c>
    </row>
    <row r="67" spans="1:6" x14ac:dyDescent="0.3">
      <c r="A67" s="37">
        <v>46022</v>
      </c>
      <c r="B67">
        <v>357.25</v>
      </c>
      <c r="C67">
        <v>360.5</v>
      </c>
      <c r="D67">
        <v>366.25</v>
      </c>
      <c r="E67">
        <v>356.1</v>
      </c>
      <c r="F67" s="43">
        <v>13.232939</v>
      </c>
    </row>
    <row r="68" spans="1:6" x14ac:dyDescent="0.3">
      <c r="A68" s="37">
        <v>46021</v>
      </c>
      <c r="B68">
        <v>360.35</v>
      </c>
      <c r="C68">
        <v>369.9</v>
      </c>
      <c r="D68">
        <v>373.05</v>
      </c>
      <c r="E68">
        <v>358.1</v>
      </c>
      <c r="F68" s="43">
        <v>23.158835</v>
      </c>
    </row>
    <row r="69" spans="1:6" x14ac:dyDescent="0.3">
      <c r="A69" s="37">
        <v>46020</v>
      </c>
      <c r="B69">
        <v>367.6</v>
      </c>
      <c r="C69">
        <v>394.95</v>
      </c>
      <c r="D69">
        <v>400.7</v>
      </c>
      <c r="E69">
        <v>365.9</v>
      </c>
      <c r="F69" s="43">
        <v>38.027611999999998</v>
      </c>
    </row>
    <row r="70" spans="1:6" x14ac:dyDescent="0.3">
      <c r="A70" s="37">
        <v>46017</v>
      </c>
      <c r="B70">
        <v>387.95</v>
      </c>
      <c r="C70">
        <v>346.7</v>
      </c>
      <c r="D70">
        <v>392.8</v>
      </c>
      <c r="E70">
        <v>345.85</v>
      </c>
      <c r="F70" s="43">
        <v>102.998642</v>
      </c>
    </row>
    <row r="71" spans="1:6" x14ac:dyDescent="0.3">
      <c r="A71" s="37">
        <v>46015</v>
      </c>
      <c r="B71">
        <v>345.7</v>
      </c>
      <c r="C71">
        <v>343.95</v>
      </c>
      <c r="D71">
        <v>349.4</v>
      </c>
      <c r="E71">
        <v>338</v>
      </c>
      <c r="F71" s="43">
        <v>12.510973</v>
      </c>
    </row>
    <row r="72" spans="1:6" x14ac:dyDescent="0.3">
      <c r="A72" s="37">
        <v>46014</v>
      </c>
      <c r="B72">
        <v>341.85</v>
      </c>
      <c r="C72">
        <v>334.2</v>
      </c>
      <c r="D72">
        <v>349.5</v>
      </c>
      <c r="E72">
        <v>333</v>
      </c>
      <c r="F72" s="43">
        <v>20.825008</v>
      </c>
    </row>
    <row r="73" spans="1:6" x14ac:dyDescent="0.3">
      <c r="A73" s="37">
        <v>46013</v>
      </c>
      <c r="B73">
        <v>332.5</v>
      </c>
      <c r="C73">
        <v>320.05</v>
      </c>
      <c r="D73">
        <v>335.5</v>
      </c>
      <c r="E73">
        <v>319.10000000000002</v>
      </c>
      <c r="F73" s="43">
        <v>13.224486000000001</v>
      </c>
    </row>
    <row r="74" spans="1:6" x14ac:dyDescent="0.3">
      <c r="A74" s="37">
        <v>46010</v>
      </c>
      <c r="B74">
        <v>319.14999999999998</v>
      </c>
      <c r="C74">
        <v>308.7</v>
      </c>
      <c r="D74">
        <v>320.7</v>
      </c>
      <c r="E74">
        <v>306.64999999999998</v>
      </c>
      <c r="F74" s="43">
        <v>5.0252160000000003</v>
      </c>
    </row>
    <row r="75" spans="1:6" x14ac:dyDescent="0.3">
      <c r="A75" s="37">
        <v>46009</v>
      </c>
      <c r="B75">
        <v>305.95</v>
      </c>
      <c r="C75">
        <v>306.95</v>
      </c>
      <c r="D75">
        <v>307.14999999999998</v>
      </c>
      <c r="E75">
        <v>303.2</v>
      </c>
      <c r="F75" s="43">
        <v>2.0420060000000002</v>
      </c>
    </row>
    <row r="76" spans="1:6" x14ac:dyDescent="0.3">
      <c r="A76" s="37">
        <v>46008</v>
      </c>
      <c r="B76">
        <v>307.25</v>
      </c>
      <c r="C76">
        <v>309.5</v>
      </c>
      <c r="D76">
        <v>310.89999999999998</v>
      </c>
      <c r="E76">
        <v>306</v>
      </c>
      <c r="F76" s="43">
        <v>1.877813</v>
      </c>
    </row>
    <row r="77" spans="1:6" x14ac:dyDescent="0.3">
      <c r="A77" s="37">
        <v>46007</v>
      </c>
      <c r="B77">
        <v>309.39999999999998</v>
      </c>
      <c r="C77">
        <v>312.55</v>
      </c>
      <c r="D77">
        <v>312.60000000000002</v>
      </c>
      <c r="E77">
        <v>308</v>
      </c>
      <c r="F77" s="43">
        <v>1.4382919999999999</v>
      </c>
    </row>
    <row r="78" spans="1:6" x14ac:dyDescent="0.3">
      <c r="A78" s="37">
        <v>46006</v>
      </c>
      <c r="B78">
        <v>313.14999999999998</v>
      </c>
      <c r="C78">
        <v>312</v>
      </c>
      <c r="D78">
        <v>314.45</v>
      </c>
      <c r="E78">
        <v>311.7</v>
      </c>
      <c r="F78" s="43">
        <v>1.474329</v>
      </c>
    </row>
    <row r="79" spans="1:6" x14ac:dyDescent="0.3">
      <c r="A79" s="37">
        <v>46003</v>
      </c>
      <c r="B79">
        <v>313.89999999999998</v>
      </c>
      <c r="C79">
        <v>313.35000000000002</v>
      </c>
      <c r="D79">
        <v>315.14999999999998</v>
      </c>
      <c r="E79">
        <v>311.05</v>
      </c>
      <c r="F79" s="43">
        <v>1.9532529999999999</v>
      </c>
    </row>
    <row r="80" spans="1:6" x14ac:dyDescent="0.3">
      <c r="A80" s="37">
        <v>46002</v>
      </c>
      <c r="B80">
        <v>311.89999999999998</v>
      </c>
      <c r="C80">
        <v>308.75</v>
      </c>
      <c r="D80">
        <v>316</v>
      </c>
      <c r="E80">
        <v>307.25</v>
      </c>
      <c r="F80" s="43">
        <v>3.6631010000000002</v>
      </c>
    </row>
    <row r="81" spans="1:6" x14ac:dyDescent="0.3">
      <c r="A81" s="37">
        <v>46001</v>
      </c>
      <c r="B81">
        <v>308.89999999999998</v>
      </c>
      <c r="C81">
        <v>312.05</v>
      </c>
      <c r="D81">
        <v>315</v>
      </c>
      <c r="E81">
        <v>307.55</v>
      </c>
      <c r="F81" s="43">
        <v>2.160269</v>
      </c>
    </row>
    <row r="82" spans="1:6" x14ac:dyDescent="0.3">
      <c r="A82" s="37">
        <v>46000</v>
      </c>
      <c r="B82">
        <v>312.7</v>
      </c>
      <c r="C82">
        <v>304</v>
      </c>
      <c r="D82">
        <v>313.7</v>
      </c>
      <c r="E82">
        <v>301.2</v>
      </c>
      <c r="F82" s="43">
        <v>4.7417309999999997</v>
      </c>
    </row>
    <row r="83" spans="1:6" x14ac:dyDescent="0.3">
      <c r="A83" s="37">
        <v>45999</v>
      </c>
      <c r="B83">
        <v>307.14999999999998</v>
      </c>
      <c r="C83">
        <v>310.45</v>
      </c>
      <c r="D83">
        <v>311.55</v>
      </c>
      <c r="E83">
        <v>301.64999999999998</v>
      </c>
      <c r="F83" s="43">
        <v>3.9693969999999998</v>
      </c>
    </row>
    <row r="84" spans="1:6" x14ac:dyDescent="0.3">
      <c r="A84" s="37">
        <v>45996</v>
      </c>
      <c r="B84">
        <v>310.85000000000002</v>
      </c>
      <c r="C84">
        <v>312.3</v>
      </c>
      <c r="D84">
        <v>312.39999999999998</v>
      </c>
      <c r="E84">
        <v>307.85000000000002</v>
      </c>
      <c r="F84" s="43">
        <v>3.1042800000000002</v>
      </c>
    </row>
    <row r="85" spans="1:6" x14ac:dyDescent="0.3">
      <c r="A85" s="37">
        <v>45995</v>
      </c>
      <c r="B85">
        <v>312.39999999999998</v>
      </c>
      <c r="C85">
        <v>313.25</v>
      </c>
      <c r="D85">
        <v>316.39999999999998</v>
      </c>
      <c r="E85">
        <v>310.7</v>
      </c>
      <c r="F85" s="43">
        <v>4.0426609999999998</v>
      </c>
    </row>
    <row r="86" spans="1:6" x14ac:dyDescent="0.3">
      <c r="A86" s="37">
        <v>45994</v>
      </c>
      <c r="B86">
        <v>311.64999999999998</v>
      </c>
      <c r="C86">
        <v>317.45</v>
      </c>
      <c r="D86">
        <v>318.8</v>
      </c>
      <c r="E86">
        <v>311.05</v>
      </c>
      <c r="F86" s="43">
        <v>3.0096099999999999</v>
      </c>
    </row>
    <row r="87" spans="1:6" x14ac:dyDescent="0.3">
      <c r="A87" s="37">
        <v>45993</v>
      </c>
      <c r="B87">
        <v>317.89999999999998</v>
      </c>
      <c r="C87">
        <v>320</v>
      </c>
      <c r="D87">
        <v>320.39999999999998</v>
      </c>
      <c r="E87">
        <v>316.55</v>
      </c>
      <c r="F87" s="43">
        <v>2.5982029999999998</v>
      </c>
    </row>
    <row r="88" spans="1:6" x14ac:dyDescent="0.3">
      <c r="A88" s="37">
        <v>45992</v>
      </c>
      <c r="B88">
        <v>321.64999999999998</v>
      </c>
      <c r="C88">
        <v>323.8</v>
      </c>
      <c r="D88">
        <v>327.5</v>
      </c>
      <c r="E88">
        <v>320.55</v>
      </c>
      <c r="F88" s="43">
        <v>3.3563149999999999</v>
      </c>
    </row>
    <row r="89" spans="1:6" x14ac:dyDescent="0.3">
      <c r="A89" s="37">
        <v>45989</v>
      </c>
      <c r="B89">
        <v>324.10000000000002</v>
      </c>
      <c r="C89">
        <v>323</v>
      </c>
      <c r="D89">
        <v>324.8</v>
      </c>
      <c r="E89">
        <v>321.5</v>
      </c>
      <c r="F89" s="43">
        <v>3.2433779999999999</v>
      </c>
    </row>
    <row r="90" spans="1:6" x14ac:dyDescent="0.3">
      <c r="A90" s="37">
        <v>45988</v>
      </c>
      <c r="B90">
        <v>324.55</v>
      </c>
      <c r="C90">
        <v>326.8</v>
      </c>
      <c r="D90">
        <v>329.7</v>
      </c>
      <c r="E90">
        <v>321.60000000000002</v>
      </c>
      <c r="F90" s="43">
        <v>4.9465180000000002</v>
      </c>
    </row>
    <row r="91" spans="1:6" x14ac:dyDescent="0.3">
      <c r="A91" s="37">
        <v>45987</v>
      </c>
      <c r="B91">
        <v>323.60000000000002</v>
      </c>
      <c r="C91">
        <v>319.75</v>
      </c>
      <c r="D91">
        <v>324.89999999999998</v>
      </c>
      <c r="E91">
        <v>317.89999999999998</v>
      </c>
      <c r="F91" s="43">
        <v>5.3598420000000004</v>
      </c>
    </row>
    <row r="92" spans="1:6" x14ac:dyDescent="0.3">
      <c r="A92" s="37">
        <v>45986</v>
      </c>
      <c r="B92">
        <v>322.89999999999998</v>
      </c>
      <c r="C92">
        <v>323.55</v>
      </c>
      <c r="D92">
        <v>326</v>
      </c>
      <c r="E92">
        <v>315.2</v>
      </c>
      <c r="F92" s="43">
        <v>10.977582999999999</v>
      </c>
    </row>
    <row r="93" spans="1:6" x14ac:dyDescent="0.3">
      <c r="A93" s="37">
        <v>45985</v>
      </c>
      <c r="B93">
        <v>324.85000000000002</v>
      </c>
      <c r="C93">
        <v>316.89999999999998</v>
      </c>
      <c r="D93">
        <v>329.95</v>
      </c>
      <c r="E93">
        <v>312.60000000000002</v>
      </c>
      <c r="F93" s="43">
        <v>9.8095350000000003</v>
      </c>
    </row>
    <row r="94" spans="1:6" x14ac:dyDescent="0.3">
      <c r="A94" s="37">
        <v>45982</v>
      </c>
      <c r="B94">
        <v>314</v>
      </c>
      <c r="C94">
        <v>319.05</v>
      </c>
      <c r="D94">
        <v>319.05</v>
      </c>
      <c r="E94">
        <v>313.60000000000002</v>
      </c>
      <c r="F94" s="43">
        <v>2.5556809999999999</v>
      </c>
    </row>
    <row r="95" spans="1:6" x14ac:dyDescent="0.3">
      <c r="A95" s="37">
        <v>45981</v>
      </c>
      <c r="B95">
        <v>319.10000000000002</v>
      </c>
      <c r="C95">
        <v>320.45</v>
      </c>
      <c r="D95">
        <v>324.14999999999998</v>
      </c>
      <c r="E95">
        <v>318.10000000000002</v>
      </c>
      <c r="F95" s="43">
        <v>2.3907780000000001</v>
      </c>
    </row>
    <row r="96" spans="1:6" x14ac:dyDescent="0.3">
      <c r="A96" s="37">
        <v>45980</v>
      </c>
      <c r="B96">
        <v>320.14999999999998</v>
      </c>
      <c r="C96">
        <v>320.89999999999998</v>
      </c>
      <c r="D96">
        <v>322.2</v>
      </c>
      <c r="E96">
        <v>316.5</v>
      </c>
      <c r="F96" s="43">
        <v>2.9509699999999999</v>
      </c>
    </row>
    <row r="97" spans="1:6" x14ac:dyDescent="0.3">
      <c r="A97" s="37">
        <v>45979</v>
      </c>
      <c r="B97">
        <v>321.2</v>
      </c>
      <c r="C97">
        <v>327</v>
      </c>
      <c r="D97">
        <v>327.39999999999998</v>
      </c>
      <c r="E97">
        <v>320.3</v>
      </c>
      <c r="F97" s="43">
        <v>3.136355</v>
      </c>
    </row>
    <row r="98" spans="1:6" x14ac:dyDescent="0.3">
      <c r="A98" s="37">
        <v>45978</v>
      </c>
      <c r="B98">
        <v>327</v>
      </c>
      <c r="C98">
        <v>322.64999999999998</v>
      </c>
      <c r="D98">
        <v>335.65</v>
      </c>
      <c r="E98">
        <v>321.39999999999998</v>
      </c>
      <c r="F98" s="43">
        <v>13.111022999999999</v>
      </c>
    </row>
    <row r="99" spans="1:6" x14ac:dyDescent="0.3">
      <c r="A99" s="37">
        <v>45975</v>
      </c>
      <c r="B99">
        <v>321.05</v>
      </c>
      <c r="C99">
        <v>314.35000000000002</v>
      </c>
      <c r="D99">
        <v>325.25</v>
      </c>
      <c r="E99">
        <v>314.3</v>
      </c>
      <c r="F99" s="43">
        <v>7.1622060000000003</v>
      </c>
    </row>
    <row r="100" spans="1:6" x14ac:dyDescent="0.3">
      <c r="A100" s="37">
        <v>45974</v>
      </c>
      <c r="B100">
        <v>314.3</v>
      </c>
      <c r="C100">
        <v>316.05</v>
      </c>
      <c r="D100">
        <v>320.89999999999998</v>
      </c>
      <c r="E100">
        <v>314</v>
      </c>
      <c r="F100" s="43">
        <v>3.6024349999999998</v>
      </c>
    </row>
    <row r="101" spans="1:6" x14ac:dyDescent="0.3">
      <c r="A101" s="37">
        <v>45973</v>
      </c>
      <c r="B101">
        <v>316.35000000000002</v>
      </c>
      <c r="C101">
        <v>314</v>
      </c>
      <c r="D101">
        <v>320.5</v>
      </c>
      <c r="E101">
        <v>308</v>
      </c>
      <c r="F101" s="43">
        <v>7.1642979999999996</v>
      </c>
    </row>
    <row r="102" spans="1:6" x14ac:dyDescent="0.3">
      <c r="A102" s="37">
        <v>45972</v>
      </c>
      <c r="B102">
        <v>317.75</v>
      </c>
      <c r="C102">
        <v>317.5</v>
      </c>
      <c r="D102">
        <v>320.3</v>
      </c>
      <c r="E102">
        <v>315.05</v>
      </c>
      <c r="F102" s="43">
        <v>2.7114579999999999</v>
      </c>
    </row>
    <row r="103" spans="1:6" x14ac:dyDescent="0.3">
      <c r="A103" s="37">
        <v>45971</v>
      </c>
      <c r="B103">
        <v>315.89999999999998</v>
      </c>
      <c r="C103">
        <v>318.3</v>
      </c>
      <c r="D103">
        <v>320.85000000000002</v>
      </c>
      <c r="E103">
        <v>315.55</v>
      </c>
      <c r="F103" s="43">
        <v>2.271236</v>
      </c>
    </row>
    <row r="104" spans="1:6" x14ac:dyDescent="0.3">
      <c r="A104" s="37">
        <v>45968</v>
      </c>
      <c r="B104">
        <v>318</v>
      </c>
      <c r="C104">
        <v>317.7</v>
      </c>
      <c r="D104">
        <v>319.8</v>
      </c>
      <c r="E104">
        <v>314</v>
      </c>
      <c r="F104" s="43">
        <v>3.5775410000000001</v>
      </c>
    </row>
    <row r="105" spans="1:6" x14ac:dyDescent="0.3">
      <c r="A105" s="37">
        <v>45967</v>
      </c>
      <c r="B105">
        <v>317.8</v>
      </c>
      <c r="C105">
        <v>325.89999999999998</v>
      </c>
      <c r="D105">
        <v>327.45</v>
      </c>
      <c r="E105">
        <v>317.3</v>
      </c>
      <c r="F105" s="43">
        <v>3.6101009999999998</v>
      </c>
    </row>
    <row r="106" spans="1:6" x14ac:dyDescent="0.3">
      <c r="A106" s="37">
        <v>45965</v>
      </c>
      <c r="B106">
        <v>325.8</v>
      </c>
      <c r="C106">
        <v>329.65</v>
      </c>
      <c r="D106">
        <v>330.35</v>
      </c>
      <c r="E106">
        <v>324.3</v>
      </c>
      <c r="F106" s="43">
        <v>1.9935609999999999</v>
      </c>
    </row>
    <row r="107" spans="1:6" x14ac:dyDescent="0.3">
      <c r="A107" s="37">
        <v>45964</v>
      </c>
      <c r="B107">
        <v>328.7</v>
      </c>
      <c r="C107">
        <v>328.4</v>
      </c>
      <c r="D107">
        <v>331.55</v>
      </c>
      <c r="E107">
        <v>327.7</v>
      </c>
      <c r="F107" s="43">
        <v>2.3135469999999998</v>
      </c>
    </row>
    <row r="108" spans="1:6" x14ac:dyDescent="0.3">
      <c r="A108" s="37">
        <v>45961</v>
      </c>
      <c r="B108">
        <v>328.8</v>
      </c>
      <c r="C108">
        <v>331.5</v>
      </c>
      <c r="D108">
        <v>332.75</v>
      </c>
      <c r="E108">
        <v>328.4</v>
      </c>
      <c r="F108" s="43">
        <v>2.081372</v>
      </c>
    </row>
    <row r="109" spans="1:6" x14ac:dyDescent="0.3">
      <c r="A109" s="37">
        <v>45960</v>
      </c>
      <c r="B109">
        <v>331.55</v>
      </c>
      <c r="C109">
        <v>332.95</v>
      </c>
      <c r="D109">
        <v>337.3</v>
      </c>
      <c r="E109">
        <v>330.5</v>
      </c>
      <c r="F109" s="43">
        <v>3.0020690000000001</v>
      </c>
    </row>
    <row r="110" spans="1:6" x14ac:dyDescent="0.3">
      <c r="A110" s="37">
        <v>45959</v>
      </c>
      <c r="B110">
        <v>332.75</v>
      </c>
      <c r="C110">
        <v>328.45</v>
      </c>
      <c r="D110">
        <v>334</v>
      </c>
      <c r="E110">
        <v>327.25</v>
      </c>
      <c r="F110" s="43">
        <v>3.9780959999999999</v>
      </c>
    </row>
    <row r="111" spans="1:6" x14ac:dyDescent="0.3">
      <c r="A111" s="37">
        <v>45958</v>
      </c>
      <c r="B111">
        <v>328.85</v>
      </c>
      <c r="C111">
        <v>332.65</v>
      </c>
      <c r="D111">
        <v>334.2</v>
      </c>
      <c r="E111">
        <v>327.3</v>
      </c>
      <c r="F111" s="43">
        <v>4.6327290000000003</v>
      </c>
    </row>
    <row r="112" spans="1:6" x14ac:dyDescent="0.3">
      <c r="A112" s="37">
        <v>45957</v>
      </c>
      <c r="B112">
        <v>330</v>
      </c>
      <c r="C112">
        <v>330</v>
      </c>
      <c r="D112">
        <v>332.85</v>
      </c>
      <c r="E112">
        <v>328.8</v>
      </c>
      <c r="F112" s="43">
        <v>2.248942</v>
      </c>
    </row>
    <row r="113" spans="1:6" x14ac:dyDescent="0.3">
      <c r="A113" s="37">
        <v>45954</v>
      </c>
      <c r="B113">
        <v>329.45</v>
      </c>
      <c r="C113">
        <v>330.95</v>
      </c>
      <c r="D113">
        <v>333.45</v>
      </c>
      <c r="E113">
        <v>328.05</v>
      </c>
      <c r="F113" s="43">
        <v>2.3360430000000001</v>
      </c>
    </row>
    <row r="114" spans="1:6" x14ac:dyDescent="0.3">
      <c r="A114" s="37">
        <v>45953</v>
      </c>
      <c r="B114">
        <v>329.95</v>
      </c>
      <c r="C114">
        <v>334</v>
      </c>
      <c r="D114">
        <v>335.1</v>
      </c>
      <c r="E114">
        <v>329</v>
      </c>
      <c r="F114" s="43">
        <v>2.9819969999999998</v>
      </c>
    </row>
    <row r="115" spans="1:6" x14ac:dyDescent="0.3">
      <c r="A115" s="37">
        <v>45951</v>
      </c>
      <c r="B115">
        <v>332</v>
      </c>
      <c r="C115">
        <v>330.6</v>
      </c>
      <c r="D115">
        <v>333.3</v>
      </c>
      <c r="E115">
        <v>330.6</v>
      </c>
      <c r="F115" s="43">
        <v>0.86104400000000003</v>
      </c>
    </row>
    <row r="116" spans="1:6" x14ac:dyDescent="0.3">
      <c r="A116" s="37">
        <v>45950</v>
      </c>
      <c r="B116">
        <v>329</v>
      </c>
      <c r="C116">
        <v>333.2</v>
      </c>
      <c r="D116">
        <v>336.1</v>
      </c>
      <c r="E116">
        <v>328.4</v>
      </c>
      <c r="F116" s="43">
        <v>4.9633620000000001</v>
      </c>
    </row>
    <row r="117" spans="1:6" x14ac:dyDescent="0.3">
      <c r="A117" s="37">
        <v>45947</v>
      </c>
      <c r="B117">
        <v>331.65</v>
      </c>
      <c r="C117">
        <v>335</v>
      </c>
      <c r="D117">
        <v>335.5</v>
      </c>
      <c r="E117">
        <v>328.8</v>
      </c>
      <c r="F117" s="43">
        <v>3.6829689999999999</v>
      </c>
    </row>
    <row r="118" spans="1:6" x14ac:dyDescent="0.3">
      <c r="A118" s="37">
        <v>45946</v>
      </c>
      <c r="B118">
        <v>336.05</v>
      </c>
      <c r="C118">
        <v>338.7</v>
      </c>
      <c r="D118">
        <v>341.85</v>
      </c>
      <c r="E118">
        <v>335.5</v>
      </c>
      <c r="F118" s="43">
        <v>3.2026949999999998</v>
      </c>
    </row>
    <row r="119" spans="1:6" x14ac:dyDescent="0.3">
      <c r="A119" s="37">
        <v>45945</v>
      </c>
      <c r="B119">
        <v>338.6</v>
      </c>
      <c r="C119">
        <v>333.1</v>
      </c>
      <c r="D119">
        <v>340.45</v>
      </c>
      <c r="E119">
        <v>333.1</v>
      </c>
      <c r="F119" s="43">
        <v>3.2095099999999999</v>
      </c>
    </row>
    <row r="120" spans="1:6" x14ac:dyDescent="0.3">
      <c r="A120" s="37">
        <v>45944</v>
      </c>
      <c r="B120">
        <v>333.05</v>
      </c>
      <c r="C120">
        <v>338.5</v>
      </c>
      <c r="D120">
        <v>341.15</v>
      </c>
      <c r="E120">
        <v>331.75</v>
      </c>
      <c r="F120" s="43">
        <v>3.2852929999999998</v>
      </c>
    </row>
    <row r="121" spans="1:6" x14ac:dyDescent="0.3">
      <c r="A121" s="37">
        <v>45943</v>
      </c>
      <c r="B121">
        <v>339.15</v>
      </c>
      <c r="C121">
        <v>338.75</v>
      </c>
      <c r="D121">
        <v>340.5</v>
      </c>
      <c r="E121">
        <v>336.05</v>
      </c>
      <c r="F121" s="43">
        <v>2.8915060000000001</v>
      </c>
    </row>
    <row r="122" spans="1:6" x14ac:dyDescent="0.3">
      <c r="A122" s="37">
        <v>45940</v>
      </c>
      <c r="B122">
        <v>342</v>
      </c>
      <c r="C122">
        <v>344.9</v>
      </c>
      <c r="D122">
        <v>348</v>
      </c>
      <c r="E122">
        <v>341.35</v>
      </c>
      <c r="F122" s="43">
        <v>3.046643</v>
      </c>
    </row>
    <row r="123" spans="1:6" x14ac:dyDescent="0.3">
      <c r="A123" s="37">
        <v>45939</v>
      </c>
      <c r="B123">
        <v>344.4</v>
      </c>
      <c r="C123">
        <v>344.5</v>
      </c>
      <c r="D123">
        <v>347.3</v>
      </c>
      <c r="E123">
        <v>341.2</v>
      </c>
      <c r="F123" s="43">
        <v>4.0260150000000001</v>
      </c>
    </row>
    <row r="124" spans="1:6" x14ac:dyDescent="0.3">
      <c r="A124" s="37">
        <v>45938</v>
      </c>
      <c r="B124">
        <v>346.55</v>
      </c>
      <c r="C124">
        <v>357.2</v>
      </c>
      <c r="D124">
        <v>357.4</v>
      </c>
      <c r="E124">
        <v>344.4</v>
      </c>
      <c r="F124" s="43">
        <v>8.7651819999999994</v>
      </c>
    </row>
    <row r="125" spans="1:6" x14ac:dyDescent="0.3">
      <c r="A125" s="37">
        <v>45937</v>
      </c>
      <c r="B125">
        <v>354.85</v>
      </c>
      <c r="C125">
        <v>347.1</v>
      </c>
      <c r="D125">
        <v>356.15</v>
      </c>
      <c r="E125">
        <v>347</v>
      </c>
      <c r="F125" s="43">
        <v>7.4430170000000002</v>
      </c>
    </row>
    <row r="126" spans="1:6" x14ac:dyDescent="0.3">
      <c r="A126" s="37">
        <v>45936</v>
      </c>
      <c r="B126">
        <v>346.6</v>
      </c>
      <c r="C126">
        <v>347.3</v>
      </c>
      <c r="D126">
        <v>349.8</v>
      </c>
      <c r="E126">
        <v>343.55</v>
      </c>
      <c r="F126" s="43">
        <v>2.5593530000000002</v>
      </c>
    </row>
    <row r="127" spans="1:6" x14ac:dyDescent="0.3">
      <c r="A127" s="37">
        <v>45933</v>
      </c>
      <c r="B127">
        <v>347.05</v>
      </c>
      <c r="C127">
        <v>344.25</v>
      </c>
      <c r="D127">
        <v>347.7</v>
      </c>
      <c r="E127">
        <v>342.5</v>
      </c>
      <c r="F127" s="43">
        <v>3.140339</v>
      </c>
    </row>
    <row r="128" spans="1:6" x14ac:dyDescent="0.3">
      <c r="A128" s="37">
        <v>45931</v>
      </c>
      <c r="B128">
        <v>344.4</v>
      </c>
      <c r="C128">
        <v>339.05</v>
      </c>
      <c r="D128">
        <v>345.75</v>
      </c>
      <c r="E128">
        <v>338.55</v>
      </c>
      <c r="F128" s="43">
        <v>3.4305629999999998</v>
      </c>
    </row>
    <row r="129" spans="1:6" x14ac:dyDescent="0.3">
      <c r="A129" s="37">
        <v>45930</v>
      </c>
      <c r="B129">
        <v>339.45</v>
      </c>
      <c r="C129">
        <v>343.3</v>
      </c>
      <c r="D129">
        <v>343.9</v>
      </c>
      <c r="E129">
        <v>336.05</v>
      </c>
      <c r="F129" s="43">
        <v>4.6774129999999996</v>
      </c>
    </row>
    <row r="130" spans="1:6" x14ac:dyDescent="0.3">
      <c r="A130" s="37">
        <v>45929</v>
      </c>
      <c r="B130">
        <v>341.65</v>
      </c>
      <c r="C130">
        <v>340</v>
      </c>
      <c r="D130">
        <v>348.35</v>
      </c>
      <c r="E130">
        <v>339</v>
      </c>
      <c r="F130" s="43">
        <v>3.9729549999999998</v>
      </c>
    </row>
    <row r="131" spans="1:6" x14ac:dyDescent="0.3">
      <c r="A131" s="37">
        <v>45926</v>
      </c>
      <c r="B131">
        <v>337.8</v>
      </c>
      <c r="C131">
        <v>346.95</v>
      </c>
      <c r="D131">
        <v>347.7</v>
      </c>
      <c r="E131">
        <v>336.55</v>
      </c>
      <c r="F131" s="43">
        <v>3.4348290000000001</v>
      </c>
    </row>
    <row r="132" spans="1:6" x14ac:dyDescent="0.3">
      <c r="A132" s="37">
        <v>45925</v>
      </c>
      <c r="B132">
        <v>346.55</v>
      </c>
      <c r="C132">
        <v>345.6</v>
      </c>
      <c r="D132">
        <v>355.9</v>
      </c>
      <c r="E132">
        <v>345</v>
      </c>
      <c r="F132" s="43">
        <v>4.1372049999999998</v>
      </c>
    </row>
    <row r="133" spans="1:6" x14ac:dyDescent="0.3">
      <c r="A133" s="37">
        <v>45924</v>
      </c>
      <c r="B133">
        <v>347.65</v>
      </c>
      <c r="C133">
        <v>356.85</v>
      </c>
      <c r="D133">
        <v>356.95</v>
      </c>
      <c r="E133">
        <v>347</v>
      </c>
      <c r="F133" s="43">
        <v>3.8585780000000001</v>
      </c>
    </row>
    <row r="134" spans="1:6" x14ac:dyDescent="0.3">
      <c r="A134" s="37">
        <v>45923</v>
      </c>
      <c r="B134">
        <v>357.6</v>
      </c>
      <c r="C134">
        <v>362</v>
      </c>
      <c r="D134">
        <v>365</v>
      </c>
      <c r="E134">
        <v>354.55</v>
      </c>
      <c r="F134" s="43">
        <v>6.6744640000000004</v>
      </c>
    </row>
    <row r="135" spans="1:6" x14ac:dyDescent="0.3">
      <c r="A135" s="37">
        <v>45922</v>
      </c>
      <c r="B135">
        <v>358.9</v>
      </c>
      <c r="C135">
        <v>362.45</v>
      </c>
      <c r="D135">
        <v>368</v>
      </c>
      <c r="E135">
        <v>357.2</v>
      </c>
      <c r="F135" s="43">
        <v>5.5371940000000004</v>
      </c>
    </row>
    <row r="136" spans="1:6" x14ac:dyDescent="0.3">
      <c r="A136" s="37">
        <v>45919</v>
      </c>
      <c r="B136">
        <v>363.45</v>
      </c>
      <c r="C136">
        <v>361.9</v>
      </c>
      <c r="D136">
        <v>367.7</v>
      </c>
      <c r="E136">
        <v>361.15</v>
      </c>
      <c r="F136" s="43">
        <v>6.4333539999999996</v>
      </c>
    </row>
    <row r="137" spans="1:6" x14ac:dyDescent="0.3">
      <c r="A137" s="37">
        <v>45918</v>
      </c>
      <c r="B137">
        <v>362.5</v>
      </c>
      <c r="C137">
        <v>362.85</v>
      </c>
      <c r="D137">
        <v>364.7</v>
      </c>
      <c r="E137">
        <v>356.35</v>
      </c>
      <c r="F137" s="43">
        <v>7.3796179999999998</v>
      </c>
    </row>
    <row r="138" spans="1:6" x14ac:dyDescent="0.3">
      <c r="A138" s="37">
        <v>45917</v>
      </c>
      <c r="B138">
        <v>360.8</v>
      </c>
      <c r="C138">
        <v>356</v>
      </c>
      <c r="D138">
        <v>369.85</v>
      </c>
      <c r="E138">
        <v>355.6</v>
      </c>
      <c r="F138" s="43">
        <v>17.573056999999999</v>
      </c>
    </row>
    <row r="139" spans="1:6" x14ac:dyDescent="0.3">
      <c r="A139" s="37">
        <v>45916</v>
      </c>
      <c r="B139">
        <v>354.9</v>
      </c>
      <c r="C139">
        <v>348.65</v>
      </c>
      <c r="D139">
        <v>356.7</v>
      </c>
      <c r="E139">
        <v>344.35</v>
      </c>
      <c r="F139" s="43">
        <v>10.201112</v>
      </c>
    </row>
    <row r="140" spans="1:6" x14ac:dyDescent="0.3">
      <c r="A140" s="37">
        <v>45915</v>
      </c>
      <c r="B140">
        <v>347.25</v>
      </c>
      <c r="C140">
        <v>340</v>
      </c>
      <c r="D140">
        <v>355.5</v>
      </c>
      <c r="E140">
        <v>339.3</v>
      </c>
      <c r="F140" s="43">
        <v>18.797234</v>
      </c>
    </row>
    <row r="141" spans="1:6" x14ac:dyDescent="0.3">
      <c r="A141" s="37">
        <v>45912</v>
      </c>
      <c r="B141">
        <v>338.1</v>
      </c>
      <c r="C141">
        <v>335.4</v>
      </c>
      <c r="D141">
        <v>339.9</v>
      </c>
      <c r="E141">
        <v>334.4</v>
      </c>
      <c r="F141" s="43">
        <v>5.594449</v>
      </c>
    </row>
    <row r="142" spans="1:6" x14ac:dyDescent="0.3">
      <c r="A142" s="37">
        <v>45911</v>
      </c>
      <c r="B142">
        <v>335.15</v>
      </c>
      <c r="C142">
        <v>337.8</v>
      </c>
      <c r="D142">
        <v>337.9</v>
      </c>
      <c r="E142">
        <v>331.6</v>
      </c>
      <c r="F142" s="43">
        <v>6.8962580000000004</v>
      </c>
    </row>
    <row r="143" spans="1:6" x14ac:dyDescent="0.3">
      <c r="A143" s="37">
        <v>45910</v>
      </c>
      <c r="B143">
        <v>333.45</v>
      </c>
      <c r="C143">
        <v>333.35</v>
      </c>
      <c r="D143">
        <v>339.55</v>
      </c>
      <c r="E143">
        <v>332.7</v>
      </c>
      <c r="F143" s="43">
        <v>5.8149329999999999</v>
      </c>
    </row>
    <row r="144" spans="1:6" x14ac:dyDescent="0.3">
      <c r="A144" s="37">
        <v>45909</v>
      </c>
      <c r="B144">
        <v>332.4</v>
      </c>
      <c r="C144">
        <v>333.2</v>
      </c>
      <c r="D144">
        <v>335.85</v>
      </c>
      <c r="E144">
        <v>329.5</v>
      </c>
      <c r="F144" s="43">
        <v>3.863086</v>
      </c>
    </row>
    <row r="145" spans="1:6" x14ac:dyDescent="0.3">
      <c r="A145" s="37">
        <v>45908</v>
      </c>
      <c r="B145">
        <v>332.2</v>
      </c>
      <c r="C145">
        <v>330.85</v>
      </c>
      <c r="D145">
        <v>337.2</v>
      </c>
      <c r="E145">
        <v>329.05</v>
      </c>
      <c r="F145" s="43">
        <v>4.123272</v>
      </c>
    </row>
    <row r="146" spans="1:6" x14ac:dyDescent="0.3">
      <c r="A146" s="37">
        <v>45905</v>
      </c>
      <c r="B146">
        <v>329.4</v>
      </c>
      <c r="C146">
        <v>326.7</v>
      </c>
      <c r="D146">
        <v>331.05</v>
      </c>
      <c r="E146">
        <v>325.05</v>
      </c>
      <c r="F146" s="43">
        <v>4.5415840000000003</v>
      </c>
    </row>
    <row r="147" spans="1:6" x14ac:dyDescent="0.3">
      <c r="A147" s="37">
        <v>45904</v>
      </c>
      <c r="B147">
        <v>326.95</v>
      </c>
      <c r="C147">
        <v>333.95</v>
      </c>
      <c r="D147">
        <v>335</v>
      </c>
      <c r="E147">
        <v>325.14999999999998</v>
      </c>
      <c r="F147" s="43">
        <v>6.3770150000000001</v>
      </c>
    </row>
    <row r="148" spans="1:6" x14ac:dyDescent="0.3">
      <c r="A148" s="37">
        <v>45903</v>
      </c>
      <c r="B148">
        <v>334.6</v>
      </c>
      <c r="C148">
        <v>332</v>
      </c>
      <c r="D148">
        <v>337.45</v>
      </c>
      <c r="E148">
        <v>328.6</v>
      </c>
      <c r="F148" s="43">
        <v>9.4981439999999999</v>
      </c>
    </row>
    <row r="149" spans="1:6" x14ac:dyDescent="0.3">
      <c r="A149" s="37">
        <v>45902</v>
      </c>
      <c r="B149">
        <v>331.85</v>
      </c>
      <c r="C149">
        <v>318</v>
      </c>
      <c r="D149">
        <v>339.5</v>
      </c>
      <c r="E149">
        <v>316</v>
      </c>
      <c r="F149" s="43">
        <v>20.277591999999999</v>
      </c>
    </row>
    <row r="150" spans="1:6" x14ac:dyDescent="0.3">
      <c r="A150" s="37">
        <v>45901</v>
      </c>
      <c r="B150">
        <v>315.7</v>
      </c>
      <c r="C150">
        <v>302.95</v>
      </c>
      <c r="D150">
        <v>317.5</v>
      </c>
      <c r="E150">
        <v>301.60000000000002</v>
      </c>
      <c r="F150" s="43">
        <v>5.6441809999999997</v>
      </c>
    </row>
    <row r="151" spans="1:6" x14ac:dyDescent="0.3">
      <c r="A151" s="37">
        <v>45898</v>
      </c>
      <c r="B151">
        <v>302.60000000000002</v>
      </c>
      <c r="C151">
        <v>308.39999999999998</v>
      </c>
      <c r="D151">
        <v>309</v>
      </c>
      <c r="E151">
        <v>301.75</v>
      </c>
      <c r="F151" s="43">
        <v>4.853561</v>
      </c>
    </row>
    <row r="152" spans="1:6" x14ac:dyDescent="0.3">
      <c r="A152" s="37">
        <v>45897</v>
      </c>
      <c r="B152">
        <v>308.64999999999998</v>
      </c>
      <c r="C152">
        <v>316</v>
      </c>
      <c r="D152">
        <v>318.14999999999998</v>
      </c>
      <c r="E152">
        <v>307</v>
      </c>
      <c r="F152" s="43">
        <v>7.5944989999999999</v>
      </c>
    </row>
    <row r="153" spans="1:6" x14ac:dyDescent="0.3">
      <c r="A153" s="37">
        <v>45895</v>
      </c>
      <c r="B153">
        <v>312.7</v>
      </c>
      <c r="C153">
        <v>321.64999999999998</v>
      </c>
      <c r="D153">
        <v>322.45</v>
      </c>
      <c r="E153">
        <v>311.5</v>
      </c>
      <c r="F153" s="43">
        <v>5.3193619999999999</v>
      </c>
    </row>
    <row r="154" spans="1:6" x14ac:dyDescent="0.3">
      <c r="A154" s="37">
        <v>45894</v>
      </c>
      <c r="B154">
        <v>321.64999999999998</v>
      </c>
      <c r="C154">
        <v>325.45</v>
      </c>
      <c r="D154">
        <v>326.95</v>
      </c>
      <c r="E154">
        <v>321</v>
      </c>
      <c r="F154" s="43">
        <v>2.4199950000000001</v>
      </c>
    </row>
    <row r="155" spans="1:6" x14ac:dyDescent="0.3">
      <c r="A155" s="37">
        <v>45891</v>
      </c>
      <c r="B155">
        <v>323.75</v>
      </c>
      <c r="C155">
        <v>327.8</v>
      </c>
      <c r="D155">
        <v>327.8</v>
      </c>
      <c r="E155">
        <v>323.10000000000002</v>
      </c>
      <c r="F155" s="43">
        <v>3.8772890000000002</v>
      </c>
    </row>
    <row r="156" spans="1:6" x14ac:dyDescent="0.3">
      <c r="A156" s="37">
        <v>45890</v>
      </c>
      <c r="B156">
        <v>328.65</v>
      </c>
      <c r="C156">
        <v>330</v>
      </c>
      <c r="D156">
        <v>334.4</v>
      </c>
      <c r="E156">
        <v>327.10000000000002</v>
      </c>
      <c r="F156" s="43">
        <v>5.45404</v>
      </c>
    </row>
    <row r="157" spans="1:6" x14ac:dyDescent="0.3">
      <c r="A157" s="37">
        <v>45889</v>
      </c>
      <c r="B157">
        <v>330.8</v>
      </c>
      <c r="C157">
        <v>328.85</v>
      </c>
      <c r="D157">
        <v>332</v>
      </c>
      <c r="E157">
        <v>324.5</v>
      </c>
      <c r="F157" s="43">
        <v>4.0598289999999997</v>
      </c>
    </row>
    <row r="158" spans="1:6" x14ac:dyDescent="0.3">
      <c r="A158" s="37">
        <v>45888</v>
      </c>
      <c r="B158">
        <v>327.75</v>
      </c>
      <c r="C158">
        <v>325</v>
      </c>
      <c r="D158">
        <v>328.5</v>
      </c>
      <c r="E158">
        <v>321.5</v>
      </c>
      <c r="F158" s="43">
        <v>3.4837850000000001</v>
      </c>
    </row>
    <row r="159" spans="1:6" x14ac:dyDescent="0.3">
      <c r="A159" s="37">
        <v>45887</v>
      </c>
      <c r="B159">
        <v>323.8</v>
      </c>
      <c r="C159">
        <v>330</v>
      </c>
      <c r="D159">
        <v>330.75</v>
      </c>
      <c r="E159">
        <v>322.55</v>
      </c>
      <c r="F159" s="43">
        <v>4.6334080000000002</v>
      </c>
    </row>
    <row r="160" spans="1:6" x14ac:dyDescent="0.3">
      <c r="A160" s="37">
        <v>45883</v>
      </c>
      <c r="B160">
        <v>324.10000000000002</v>
      </c>
      <c r="C160">
        <v>329.5</v>
      </c>
      <c r="D160">
        <v>333.85</v>
      </c>
      <c r="E160">
        <v>322</v>
      </c>
      <c r="F160" s="43">
        <v>5.2920790000000002</v>
      </c>
    </row>
    <row r="161" spans="1:6" x14ac:dyDescent="0.3">
      <c r="A161" s="37">
        <v>45882</v>
      </c>
      <c r="B161">
        <v>326.3</v>
      </c>
      <c r="C161">
        <v>323.14999999999998</v>
      </c>
      <c r="D161">
        <v>333.85</v>
      </c>
      <c r="E161">
        <v>316.5</v>
      </c>
      <c r="F161" s="43">
        <v>9.1078229999999998</v>
      </c>
    </row>
    <row r="162" spans="1:6" x14ac:dyDescent="0.3">
      <c r="A162" s="37">
        <v>45881</v>
      </c>
      <c r="B162">
        <v>329.45</v>
      </c>
      <c r="C162">
        <v>342.75</v>
      </c>
      <c r="D162">
        <v>346.5</v>
      </c>
      <c r="E162">
        <v>320.3</v>
      </c>
      <c r="F162" s="43">
        <v>5.392512</v>
      </c>
    </row>
    <row r="163" spans="1:6" x14ac:dyDescent="0.3">
      <c r="A163" s="37">
        <v>45880</v>
      </c>
      <c r="B163">
        <v>342.5</v>
      </c>
      <c r="C163">
        <v>337.7</v>
      </c>
      <c r="D163">
        <v>346.7</v>
      </c>
      <c r="E163">
        <v>334.4</v>
      </c>
      <c r="F163" s="43">
        <v>3.610633</v>
      </c>
    </row>
    <row r="164" spans="1:6" x14ac:dyDescent="0.3">
      <c r="A164" s="37">
        <v>45877</v>
      </c>
      <c r="B164">
        <v>336.6</v>
      </c>
      <c r="C164">
        <v>346.8</v>
      </c>
      <c r="D164">
        <v>346.8</v>
      </c>
      <c r="E164">
        <v>335</v>
      </c>
      <c r="F164" s="43">
        <v>2.1409720000000001</v>
      </c>
    </row>
    <row r="165" spans="1:6" x14ac:dyDescent="0.3">
      <c r="A165" s="37">
        <v>45876</v>
      </c>
      <c r="B165">
        <v>346.5</v>
      </c>
      <c r="C165">
        <v>341.2</v>
      </c>
      <c r="D165">
        <v>348</v>
      </c>
      <c r="E165">
        <v>337.2</v>
      </c>
      <c r="F165" s="43">
        <v>2.9248319999999999</v>
      </c>
    </row>
    <row r="166" spans="1:6" x14ac:dyDescent="0.3">
      <c r="A166" s="37">
        <v>45875</v>
      </c>
      <c r="B166">
        <v>346</v>
      </c>
      <c r="C166">
        <v>352</v>
      </c>
      <c r="D166">
        <v>354.45</v>
      </c>
      <c r="E166">
        <v>344.5</v>
      </c>
      <c r="F166" s="43">
        <v>2.2829009999999998</v>
      </c>
    </row>
    <row r="167" spans="1:6" x14ac:dyDescent="0.3">
      <c r="A167" s="37">
        <v>45874</v>
      </c>
      <c r="B167">
        <v>351.55</v>
      </c>
      <c r="C167">
        <v>353</v>
      </c>
      <c r="D167">
        <v>357.3</v>
      </c>
      <c r="E167">
        <v>350</v>
      </c>
      <c r="F167" s="43">
        <v>2.5511460000000001</v>
      </c>
    </row>
    <row r="168" spans="1:6" x14ac:dyDescent="0.3">
      <c r="A168" s="37">
        <v>45873</v>
      </c>
      <c r="B168">
        <v>353</v>
      </c>
      <c r="C168">
        <v>346.45</v>
      </c>
      <c r="D168">
        <v>354</v>
      </c>
      <c r="E168">
        <v>344.35</v>
      </c>
      <c r="F168" s="43">
        <v>3.4312800000000001</v>
      </c>
    </row>
    <row r="169" spans="1:6" x14ac:dyDescent="0.3">
      <c r="A169" s="37">
        <v>45870</v>
      </c>
      <c r="B169">
        <v>345.45</v>
      </c>
      <c r="C169">
        <v>349.35</v>
      </c>
      <c r="D169">
        <v>350.4</v>
      </c>
      <c r="E169">
        <v>343.3</v>
      </c>
      <c r="F169" s="43">
        <v>3.1498910000000002</v>
      </c>
    </row>
    <row r="170" spans="1:6" x14ac:dyDescent="0.3">
      <c r="A170" s="37">
        <v>45869</v>
      </c>
      <c r="B170">
        <v>348.15</v>
      </c>
      <c r="C170">
        <v>353</v>
      </c>
      <c r="D170">
        <v>355.3</v>
      </c>
      <c r="E170">
        <v>345</v>
      </c>
      <c r="F170" s="43">
        <v>3.9349400000000001</v>
      </c>
    </row>
    <row r="171" spans="1:6" x14ac:dyDescent="0.3">
      <c r="A171" s="37">
        <v>45868</v>
      </c>
      <c r="B171">
        <v>358.4</v>
      </c>
      <c r="C171">
        <v>360.15</v>
      </c>
      <c r="D171">
        <v>362.2</v>
      </c>
      <c r="E171">
        <v>356.5</v>
      </c>
      <c r="F171" s="43">
        <v>2.0419689999999999</v>
      </c>
    </row>
    <row r="172" spans="1:6" x14ac:dyDescent="0.3">
      <c r="A172" s="37">
        <v>45867</v>
      </c>
      <c r="B172">
        <v>359.5</v>
      </c>
      <c r="C172">
        <v>354</v>
      </c>
      <c r="D172">
        <v>362</v>
      </c>
      <c r="E172">
        <v>352</v>
      </c>
      <c r="F172" s="43">
        <v>4.192933</v>
      </c>
    </row>
    <row r="173" spans="1:6" x14ac:dyDescent="0.3">
      <c r="A173" s="37">
        <v>45866</v>
      </c>
      <c r="B173">
        <v>354.45</v>
      </c>
      <c r="C173">
        <v>363.85</v>
      </c>
      <c r="D173">
        <v>368.25</v>
      </c>
      <c r="E173">
        <v>353.2</v>
      </c>
      <c r="F173" s="43">
        <v>3.4385080000000001</v>
      </c>
    </row>
    <row r="174" spans="1:6" x14ac:dyDescent="0.3">
      <c r="A174" s="37">
        <v>45863</v>
      </c>
      <c r="B174">
        <v>365.6</v>
      </c>
      <c r="C174">
        <v>375.9</v>
      </c>
      <c r="D174">
        <v>375.9</v>
      </c>
      <c r="E174">
        <v>363.55</v>
      </c>
      <c r="F174" s="43">
        <v>3.472092</v>
      </c>
    </row>
    <row r="175" spans="1:6" x14ac:dyDescent="0.3">
      <c r="A175" s="37">
        <v>45862</v>
      </c>
      <c r="B175">
        <v>376.9</v>
      </c>
      <c r="C175">
        <v>374.1</v>
      </c>
      <c r="D175">
        <v>379</v>
      </c>
      <c r="E175">
        <v>372.2</v>
      </c>
      <c r="F175" s="43">
        <v>3.1847400000000001</v>
      </c>
    </row>
    <row r="176" spans="1:6" x14ac:dyDescent="0.3">
      <c r="A176" s="37">
        <v>45861</v>
      </c>
      <c r="B176">
        <v>373.7</v>
      </c>
      <c r="C176">
        <v>373.1</v>
      </c>
      <c r="D176">
        <v>375.45</v>
      </c>
      <c r="E176">
        <v>367</v>
      </c>
      <c r="F176" s="43">
        <v>4.4439719999999996</v>
      </c>
    </row>
    <row r="177" spans="1:6" x14ac:dyDescent="0.3">
      <c r="A177" s="37">
        <v>45860</v>
      </c>
      <c r="B177">
        <v>372.25</v>
      </c>
      <c r="C177">
        <v>380</v>
      </c>
      <c r="D177">
        <v>380.1</v>
      </c>
      <c r="E177">
        <v>371.55</v>
      </c>
      <c r="F177" s="43">
        <v>2.4945080000000002</v>
      </c>
    </row>
    <row r="178" spans="1:6" x14ac:dyDescent="0.3">
      <c r="A178" s="37">
        <v>45859</v>
      </c>
      <c r="B178">
        <v>378.2</v>
      </c>
      <c r="C178">
        <v>376.35</v>
      </c>
      <c r="D178">
        <v>380</v>
      </c>
      <c r="E178">
        <v>373.1</v>
      </c>
      <c r="F178" s="43">
        <v>3.2468629999999998</v>
      </c>
    </row>
    <row r="179" spans="1:6" x14ac:dyDescent="0.3">
      <c r="A179" s="37">
        <v>45856</v>
      </c>
      <c r="B179">
        <v>376</v>
      </c>
      <c r="C179">
        <v>381.5</v>
      </c>
      <c r="D179">
        <v>382.6</v>
      </c>
      <c r="E179">
        <v>374.9</v>
      </c>
      <c r="F179" s="43">
        <v>2.7135020000000001</v>
      </c>
    </row>
    <row r="180" spans="1:6" x14ac:dyDescent="0.3">
      <c r="A180" s="37">
        <v>45855</v>
      </c>
      <c r="B180">
        <v>381.45</v>
      </c>
      <c r="C180">
        <v>384</v>
      </c>
      <c r="D180">
        <v>384.75</v>
      </c>
      <c r="E180">
        <v>381</v>
      </c>
      <c r="F180" s="43">
        <v>1.895697</v>
      </c>
    </row>
    <row r="181" spans="1:6" x14ac:dyDescent="0.3">
      <c r="A181" s="37">
        <v>45854</v>
      </c>
      <c r="B181">
        <v>383.3</v>
      </c>
      <c r="C181">
        <v>384.1</v>
      </c>
      <c r="D181">
        <v>385.65</v>
      </c>
      <c r="E181">
        <v>381.1</v>
      </c>
      <c r="F181" s="43">
        <v>3.200132</v>
      </c>
    </row>
    <row r="182" spans="1:6" x14ac:dyDescent="0.3">
      <c r="A182" s="37">
        <v>45853</v>
      </c>
      <c r="B182">
        <v>383.15</v>
      </c>
      <c r="C182">
        <v>386</v>
      </c>
      <c r="D182">
        <v>391.45</v>
      </c>
      <c r="E182">
        <v>382</v>
      </c>
      <c r="F182" s="43">
        <v>9.2285210000000006</v>
      </c>
    </row>
    <row r="183" spans="1:6" x14ac:dyDescent="0.3">
      <c r="A183" s="37">
        <v>45852</v>
      </c>
      <c r="B183">
        <v>382.3</v>
      </c>
      <c r="C183">
        <v>383.6</v>
      </c>
      <c r="D183">
        <v>385.35</v>
      </c>
      <c r="E183">
        <v>380.65</v>
      </c>
      <c r="F183" s="43">
        <v>3.3609369999999998</v>
      </c>
    </row>
    <row r="184" spans="1:6" x14ac:dyDescent="0.3">
      <c r="A184" s="37">
        <v>45849</v>
      </c>
      <c r="B184">
        <v>381.65</v>
      </c>
      <c r="C184">
        <v>384.9</v>
      </c>
      <c r="D184">
        <v>385.5</v>
      </c>
      <c r="E184">
        <v>379.6</v>
      </c>
      <c r="F184" s="43">
        <v>3.1938080000000002</v>
      </c>
    </row>
    <row r="185" spans="1:6" x14ac:dyDescent="0.3">
      <c r="A185" s="37">
        <v>45848</v>
      </c>
      <c r="B185">
        <v>384.7</v>
      </c>
      <c r="C185">
        <v>386.3</v>
      </c>
      <c r="D185">
        <v>391</v>
      </c>
      <c r="E185">
        <v>383.55</v>
      </c>
      <c r="F185" s="43">
        <v>3.3572630000000001</v>
      </c>
    </row>
    <row r="186" spans="1:6" x14ac:dyDescent="0.3">
      <c r="A186" s="37">
        <v>45847</v>
      </c>
      <c r="B186">
        <v>385.1</v>
      </c>
      <c r="C186">
        <v>387.8</v>
      </c>
      <c r="D186">
        <v>392.2</v>
      </c>
      <c r="E186">
        <v>384.1</v>
      </c>
      <c r="F186" s="43">
        <v>4.0883029999999998</v>
      </c>
    </row>
    <row r="187" spans="1:6" x14ac:dyDescent="0.3">
      <c r="A187" s="37">
        <v>45846</v>
      </c>
      <c r="B187">
        <v>386.5</v>
      </c>
      <c r="C187">
        <v>390</v>
      </c>
      <c r="D187">
        <v>392.45</v>
      </c>
      <c r="E187">
        <v>384.2</v>
      </c>
      <c r="F187" s="43">
        <v>3.3855309999999998</v>
      </c>
    </row>
    <row r="188" spans="1:6" x14ac:dyDescent="0.3">
      <c r="A188" s="37">
        <v>45845</v>
      </c>
      <c r="B188">
        <v>389.45</v>
      </c>
      <c r="C188">
        <v>393.4</v>
      </c>
      <c r="D188">
        <v>395.5</v>
      </c>
      <c r="E188">
        <v>388.8</v>
      </c>
      <c r="F188" s="43">
        <v>4.3755269999999999</v>
      </c>
    </row>
    <row r="189" spans="1:6" x14ac:dyDescent="0.3">
      <c r="A189" s="37">
        <v>45842</v>
      </c>
      <c r="B189">
        <v>391.4</v>
      </c>
      <c r="C189">
        <v>391.3</v>
      </c>
      <c r="D189">
        <v>394.3</v>
      </c>
      <c r="E189">
        <v>388.65</v>
      </c>
      <c r="F189" s="43">
        <v>2.9299650000000002</v>
      </c>
    </row>
    <row r="190" spans="1:6" x14ac:dyDescent="0.3">
      <c r="A190" s="37">
        <v>45841</v>
      </c>
      <c r="B190">
        <v>390.65</v>
      </c>
      <c r="C190">
        <v>393.9</v>
      </c>
      <c r="D190">
        <v>395.25</v>
      </c>
      <c r="E190">
        <v>388.6</v>
      </c>
      <c r="F190" s="43">
        <v>3.4035859999999998</v>
      </c>
    </row>
    <row r="191" spans="1:6" x14ac:dyDescent="0.3">
      <c r="A191" s="37">
        <v>45840</v>
      </c>
      <c r="B191">
        <v>392.65</v>
      </c>
      <c r="C191">
        <v>396.8</v>
      </c>
      <c r="D191">
        <v>398.8</v>
      </c>
      <c r="E191">
        <v>389.5</v>
      </c>
      <c r="F191" s="43">
        <v>4.1243359999999996</v>
      </c>
    </row>
    <row r="192" spans="1:6" x14ac:dyDescent="0.3">
      <c r="A192" s="37">
        <v>45839</v>
      </c>
      <c r="B192">
        <v>395.85</v>
      </c>
      <c r="C192">
        <v>399.6</v>
      </c>
      <c r="D192">
        <v>401.85</v>
      </c>
      <c r="E192">
        <v>393.1</v>
      </c>
      <c r="F192" s="43">
        <v>3.812592</v>
      </c>
    </row>
    <row r="193" spans="1:6" x14ac:dyDescent="0.3">
      <c r="A193" s="37">
        <v>45838</v>
      </c>
      <c r="B193">
        <v>397.7</v>
      </c>
      <c r="C193">
        <v>399</v>
      </c>
      <c r="D193">
        <v>404</v>
      </c>
      <c r="E193">
        <v>396</v>
      </c>
      <c r="F193" s="43">
        <v>5.9389640000000004</v>
      </c>
    </row>
    <row r="194" spans="1:6" x14ac:dyDescent="0.3">
      <c r="A194" s="37">
        <v>45835</v>
      </c>
      <c r="B194">
        <v>395.05</v>
      </c>
      <c r="C194">
        <v>401.55</v>
      </c>
      <c r="D194">
        <v>405.5</v>
      </c>
      <c r="E194">
        <v>394</v>
      </c>
      <c r="F194" s="43">
        <v>7.3430949999999999</v>
      </c>
    </row>
    <row r="195" spans="1:6" x14ac:dyDescent="0.3">
      <c r="A195" s="37">
        <v>45834</v>
      </c>
      <c r="B195">
        <v>399.55</v>
      </c>
      <c r="C195">
        <v>401.5</v>
      </c>
      <c r="D195">
        <v>405.5</v>
      </c>
      <c r="E195">
        <v>398.25</v>
      </c>
      <c r="F195" s="43">
        <v>4.519908</v>
      </c>
    </row>
    <row r="196" spans="1:6" x14ac:dyDescent="0.3">
      <c r="A196" s="37">
        <v>45833</v>
      </c>
      <c r="B196">
        <v>399.4</v>
      </c>
      <c r="C196">
        <v>400</v>
      </c>
      <c r="D196">
        <v>404.9</v>
      </c>
      <c r="E196">
        <v>397.55</v>
      </c>
      <c r="F196" s="43">
        <v>4.6433289999999996</v>
      </c>
    </row>
    <row r="197" spans="1:6" x14ac:dyDescent="0.3">
      <c r="A197" s="37">
        <v>45832</v>
      </c>
      <c r="B197">
        <v>398</v>
      </c>
      <c r="C197">
        <v>397.3</v>
      </c>
      <c r="D197">
        <v>403.4</v>
      </c>
      <c r="E197">
        <v>396</v>
      </c>
      <c r="F197" s="43">
        <v>8.1047999999999991</v>
      </c>
    </row>
    <row r="198" spans="1:6" x14ac:dyDescent="0.3">
      <c r="A198" s="37">
        <v>45831</v>
      </c>
      <c r="B198">
        <v>391.4</v>
      </c>
      <c r="C198">
        <v>386.45</v>
      </c>
      <c r="D198">
        <v>395.25</v>
      </c>
      <c r="E198">
        <v>384.45</v>
      </c>
      <c r="F198" s="43">
        <v>5.5487029999999997</v>
      </c>
    </row>
    <row r="199" spans="1:6" x14ac:dyDescent="0.3">
      <c r="A199" s="37">
        <v>45828</v>
      </c>
      <c r="B199">
        <v>390.6</v>
      </c>
      <c r="C199">
        <v>382.55</v>
      </c>
      <c r="D199">
        <v>392.75</v>
      </c>
      <c r="E199">
        <v>380.1</v>
      </c>
      <c r="F199" s="43">
        <v>7.7717390000000002</v>
      </c>
    </row>
    <row r="200" spans="1:6" x14ac:dyDescent="0.3">
      <c r="A200" s="37">
        <v>45827</v>
      </c>
      <c r="B200">
        <v>381.95</v>
      </c>
      <c r="C200">
        <v>397.55</v>
      </c>
      <c r="D200">
        <v>400.35</v>
      </c>
      <c r="E200">
        <v>380.15</v>
      </c>
      <c r="F200" s="43">
        <v>8.5389429999999997</v>
      </c>
    </row>
    <row r="201" spans="1:6" x14ac:dyDescent="0.3">
      <c r="A201" s="37">
        <v>45826</v>
      </c>
      <c r="B201">
        <v>398</v>
      </c>
      <c r="C201">
        <v>401</v>
      </c>
      <c r="D201">
        <v>404.3</v>
      </c>
      <c r="E201">
        <v>395.4</v>
      </c>
      <c r="F201" s="43">
        <v>6.0463550000000001</v>
      </c>
    </row>
    <row r="202" spans="1:6" x14ac:dyDescent="0.3">
      <c r="A202" s="37">
        <v>45825</v>
      </c>
      <c r="B202">
        <v>400.65</v>
      </c>
      <c r="C202">
        <v>410</v>
      </c>
      <c r="D202">
        <v>413.45</v>
      </c>
      <c r="E202">
        <v>398.9</v>
      </c>
      <c r="F202" s="43">
        <v>7.0310779999999999</v>
      </c>
    </row>
    <row r="203" spans="1:6" x14ac:dyDescent="0.3">
      <c r="A203" s="37">
        <v>45824</v>
      </c>
      <c r="B203">
        <v>409.5</v>
      </c>
      <c r="C203">
        <v>407</v>
      </c>
      <c r="D203">
        <v>412.55</v>
      </c>
      <c r="E203">
        <v>397.1</v>
      </c>
      <c r="F203" s="43">
        <v>7.9429030000000003</v>
      </c>
    </row>
    <row r="204" spans="1:6" x14ac:dyDescent="0.3">
      <c r="A204" s="37">
        <v>45821</v>
      </c>
      <c r="B204">
        <v>407</v>
      </c>
      <c r="C204">
        <v>401.2</v>
      </c>
      <c r="D204">
        <v>412</v>
      </c>
      <c r="E204">
        <v>400.5</v>
      </c>
      <c r="F204" s="43">
        <v>7.0284259999999996</v>
      </c>
    </row>
    <row r="205" spans="1:6" x14ac:dyDescent="0.3">
      <c r="A205" s="37">
        <v>45820</v>
      </c>
      <c r="B205">
        <v>412.95</v>
      </c>
      <c r="C205">
        <v>429.2</v>
      </c>
      <c r="D205">
        <v>433</v>
      </c>
      <c r="E205">
        <v>410.3</v>
      </c>
      <c r="F205" s="43">
        <v>9.9289839999999998</v>
      </c>
    </row>
    <row r="206" spans="1:6" x14ac:dyDescent="0.3">
      <c r="A206" s="37">
        <v>45819</v>
      </c>
      <c r="B206">
        <v>427.8</v>
      </c>
      <c r="C206">
        <v>428.45</v>
      </c>
      <c r="D206">
        <v>435.7</v>
      </c>
      <c r="E206">
        <v>422.65</v>
      </c>
      <c r="F206" s="43">
        <v>10.010847999999999</v>
      </c>
    </row>
    <row r="207" spans="1:6" x14ac:dyDescent="0.3">
      <c r="A207" s="37">
        <v>45818</v>
      </c>
      <c r="B207">
        <v>426.7</v>
      </c>
      <c r="C207">
        <v>434.05</v>
      </c>
      <c r="D207">
        <v>437.75</v>
      </c>
      <c r="E207">
        <v>424.05</v>
      </c>
      <c r="F207" s="43">
        <v>8.6080220000000001</v>
      </c>
    </row>
    <row r="208" spans="1:6" x14ac:dyDescent="0.3">
      <c r="A208" s="37">
        <v>45817</v>
      </c>
      <c r="B208">
        <v>431.75</v>
      </c>
      <c r="C208">
        <v>432</v>
      </c>
      <c r="D208">
        <v>442.8</v>
      </c>
      <c r="E208">
        <v>429</v>
      </c>
      <c r="F208" s="43">
        <v>14.101653000000001</v>
      </c>
    </row>
    <row r="209" spans="1:6" x14ac:dyDescent="0.3">
      <c r="A209" s="37">
        <v>45814</v>
      </c>
      <c r="B209">
        <v>428.65</v>
      </c>
      <c r="C209">
        <v>430.3</v>
      </c>
      <c r="D209">
        <v>433</v>
      </c>
      <c r="E209">
        <v>418.6</v>
      </c>
      <c r="F209" s="43">
        <v>12.394178999999999</v>
      </c>
    </row>
    <row r="210" spans="1:6" x14ac:dyDescent="0.3">
      <c r="A210" s="37">
        <v>45813</v>
      </c>
      <c r="B210">
        <v>429.6</v>
      </c>
      <c r="C210">
        <v>434</v>
      </c>
      <c r="D210">
        <v>436.9</v>
      </c>
      <c r="E210">
        <v>425</v>
      </c>
      <c r="F210" s="43">
        <v>14.651361</v>
      </c>
    </row>
    <row r="211" spans="1:6" x14ac:dyDescent="0.3">
      <c r="A211" s="37">
        <v>45812</v>
      </c>
      <c r="B211">
        <v>429.95</v>
      </c>
      <c r="C211">
        <v>405.1</v>
      </c>
      <c r="D211">
        <v>434.8</v>
      </c>
      <c r="E211">
        <v>402.5</v>
      </c>
      <c r="F211" s="43">
        <v>41.141370000000002</v>
      </c>
    </row>
    <row r="212" spans="1:6" x14ac:dyDescent="0.3">
      <c r="A212" s="37">
        <v>45811</v>
      </c>
      <c r="B212">
        <v>403.75</v>
      </c>
      <c r="C212">
        <v>408.95</v>
      </c>
      <c r="D212">
        <v>413.35</v>
      </c>
      <c r="E212">
        <v>402.6</v>
      </c>
      <c r="F212" s="43">
        <v>6.074713</v>
      </c>
    </row>
    <row r="213" spans="1:6" x14ac:dyDescent="0.3">
      <c r="A213" s="37">
        <v>45810</v>
      </c>
      <c r="B213">
        <v>406.9</v>
      </c>
      <c r="C213">
        <v>407</v>
      </c>
      <c r="D213">
        <v>411.4</v>
      </c>
      <c r="E213">
        <v>401</v>
      </c>
      <c r="F213" s="43">
        <v>7.2380019999999998</v>
      </c>
    </row>
    <row r="214" spans="1:6" x14ac:dyDescent="0.3">
      <c r="A214" s="37">
        <v>45807</v>
      </c>
      <c r="B214">
        <v>405.55</v>
      </c>
      <c r="C214">
        <v>421</v>
      </c>
      <c r="D214">
        <v>427.4</v>
      </c>
      <c r="E214">
        <v>402.3</v>
      </c>
      <c r="F214" s="43">
        <v>12.948295999999999</v>
      </c>
    </row>
    <row r="215" spans="1:6" x14ac:dyDescent="0.3">
      <c r="A215" s="37">
        <v>45806</v>
      </c>
      <c r="B215">
        <v>418.1</v>
      </c>
      <c r="C215">
        <v>418</v>
      </c>
      <c r="D215">
        <v>420.3</v>
      </c>
      <c r="E215">
        <v>411.2</v>
      </c>
      <c r="F215" s="43">
        <v>7.4358760000000004</v>
      </c>
    </row>
    <row r="216" spans="1:6" x14ac:dyDescent="0.3">
      <c r="A216" s="37">
        <v>45805</v>
      </c>
      <c r="B216">
        <v>416.15</v>
      </c>
      <c r="C216">
        <v>419</v>
      </c>
      <c r="D216">
        <v>424.5</v>
      </c>
      <c r="E216">
        <v>414</v>
      </c>
      <c r="F216" s="43">
        <v>11.71205</v>
      </c>
    </row>
    <row r="217" spans="1:6" x14ac:dyDescent="0.3">
      <c r="A217" s="37">
        <v>45804</v>
      </c>
      <c r="B217">
        <v>415.45</v>
      </c>
      <c r="C217">
        <v>413.95</v>
      </c>
      <c r="D217">
        <v>421</v>
      </c>
      <c r="E217">
        <v>407.5</v>
      </c>
      <c r="F217" s="43">
        <v>10.198617</v>
      </c>
    </row>
    <row r="218" spans="1:6" x14ac:dyDescent="0.3">
      <c r="A218" s="37">
        <v>45803</v>
      </c>
      <c r="B218">
        <v>412.05</v>
      </c>
      <c r="C218">
        <v>398.2</v>
      </c>
      <c r="D218">
        <v>418.5</v>
      </c>
      <c r="E218">
        <v>395.25</v>
      </c>
      <c r="F218" s="43">
        <v>15.111176</v>
      </c>
    </row>
    <row r="219" spans="1:6" x14ac:dyDescent="0.3">
      <c r="A219" s="37">
        <v>45800</v>
      </c>
      <c r="B219">
        <v>398.65</v>
      </c>
      <c r="C219">
        <v>406.95</v>
      </c>
      <c r="D219">
        <v>407.15</v>
      </c>
      <c r="E219">
        <v>395.05</v>
      </c>
      <c r="F219" s="43">
        <v>7.7347729999999997</v>
      </c>
    </row>
    <row r="220" spans="1:6" x14ac:dyDescent="0.3">
      <c r="A220" s="37">
        <v>45799</v>
      </c>
      <c r="B220">
        <v>404.9</v>
      </c>
      <c r="C220">
        <v>405</v>
      </c>
      <c r="D220">
        <v>420.9</v>
      </c>
      <c r="E220">
        <v>401.5</v>
      </c>
      <c r="F220" s="43">
        <v>10.405435000000001</v>
      </c>
    </row>
    <row r="221" spans="1:6" x14ac:dyDescent="0.3">
      <c r="A221" s="37">
        <v>45798</v>
      </c>
      <c r="B221">
        <v>412.05</v>
      </c>
      <c r="C221">
        <v>416</v>
      </c>
      <c r="D221">
        <v>419.9</v>
      </c>
      <c r="E221">
        <v>405</v>
      </c>
      <c r="F221" s="43">
        <v>13.428122999999999</v>
      </c>
    </row>
    <row r="222" spans="1:6" x14ac:dyDescent="0.3">
      <c r="A222" s="37">
        <v>45797</v>
      </c>
      <c r="B222">
        <v>415.05</v>
      </c>
      <c r="C222">
        <v>440</v>
      </c>
      <c r="D222">
        <v>447.8</v>
      </c>
      <c r="E222">
        <v>411.3</v>
      </c>
      <c r="F222" s="43">
        <v>18.449681999999999</v>
      </c>
    </row>
    <row r="223" spans="1:6" x14ac:dyDescent="0.3">
      <c r="A223" s="37">
        <v>45796</v>
      </c>
      <c r="B223">
        <v>431.5</v>
      </c>
      <c r="C223">
        <v>417</v>
      </c>
      <c r="D223">
        <v>438.9</v>
      </c>
      <c r="E223">
        <v>416</v>
      </c>
      <c r="F223" s="43">
        <v>26.550311000000001</v>
      </c>
    </row>
    <row r="224" spans="1:6" x14ac:dyDescent="0.3">
      <c r="A224" s="37">
        <v>45793</v>
      </c>
      <c r="B224">
        <v>409.6</v>
      </c>
      <c r="C224">
        <v>380.5</v>
      </c>
      <c r="D224">
        <v>417.5</v>
      </c>
      <c r="E224">
        <v>378.35</v>
      </c>
      <c r="F224" s="43">
        <v>45.361621</v>
      </c>
    </row>
    <row r="225" spans="1:6" x14ac:dyDescent="0.3">
      <c r="A225" s="37">
        <v>45792</v>
      </c>
      <c r="B225">
        <v>376.25</v>
      </c>
      <c r="C225">
        <v>372.8</v>
      </c>
      <c r="D225">
        <v>382</v>
      </c>
      <c r="E225">
        <v>371.35</v>
      </c>
      <c r="F225" s="43">
        <v>8.9961310000000001</v>
      </c>
    </row>
    <row r="226" spans="1:6" x14ac:dyDescent="0.3">
      <c r="A226" s="37">
        <v>45791</v>
      </c>
      <c r="B226">
        <v>372.8</v>
      </c>
      <c r="C226">
        <v>359</v>
      </c>
      <c r="D226">
        <v>376.8</v>
      </c>
      <c r="E226">
        <v>357.5</v>
      </c>
      <c r="F226" s="43">
        <v>15.252942000000001</v>
      </c>
    </row>
    <row r="227" spans="1:6" x14ac:dyDescent="0.3">
      <c r="A227" s="37">
        <v>45790</v>
      </c>
      <c r="B227">
        <v>357.05</v>
      </c>
      <c r="C227">
        <v>360</v>
      </c>
      <c r="D227">
        <v>361</v>
      </c>
      <c r="E227">
        <v>353.5</v>
      </c>
      <c r="F227" s="43">
        <v>5.6219419999999998</v>
      </c>
    </row>
    <row r="228" spans="1:6" x14ac:dyDescent="0.3">
      <c r="A228" s="37">
        <v>45789</v>
      </c>
      <c r="B228">
        <v>359.45</v>
      </c>
      <c r="C228">
        <v>338</v>
      </c>
      <c r="D228">
        <v>362.9</v>
      </c>
      <c r="E228">
        <v>337</v>
      </c>
      <c r="F228" s="43">
        <v>13.898275</v>
      </c>
    </row>
    <row r="229" spans="1:6" x14ac:dyDescent="0.3">
      <c r="A229" s="37">
        <v>45786</v>
      </c>
      <c r="B229">
        <v>323.10000000000002</v>
      </c>
      <c r="C229">
        <v>320</v>
      </c>
      <c r="D229">
        <v>327.3</v>
      </c>
      <c r="E229">
        <v>317.5</v>
      </c>
      <c r="F229" s="43">
        <v>5.3046579999999999</v>
      </c>
    </row>
    <row r="230" spans="1:6" x14ac:dyDescent="0.3">
      <c r="A230" s="37">
        <v>45785</v>
      </c>
      <c r="B230">
        <v>331.45</v>
      </c>
      <c r="C230">
        <v>343.25</v>
      </c>
      <c r="D230">
        <v>346.2</v>
      </c>
      <c r="E230">
        <v>329</v>
      </c>
      <c r="F230" s="43">
        <v>3.395213</v>
      </c>
    </row>
    <row r="231" spans="1:6" x14ac:dyDescent="0.3">
      <c r="A231" s="37">
        <v>45784</v>
      </c>
      <c r="B231">
        <v>339.95</v>
      </c>
      <c r="C231">
        <v>329.2</v>
      </c>
      <c r="D231">
        <v>342.55</v>
      </c>
      <c r="E231">
        <v>329.05</v>
      </c>
      <c r="F231" s="43">
        <v>6.1711280000000004</v>
      </c>
    </row>
    <row r="232" spans="1:6" x14ac:dyDescent="0.3">
      <c r="A232" s="37">
        <v>45783</v>
      </c>
      <c r="B232">
        <v>341.55</v>
      </c>
      <c r="C232">
        <v>355</v>
      </c>
      <c r="D232">
        <v>356.45</v>
      </c>
      <c r="E232">
        <v>339.3</v>
      </c>
      <c r="F232" s="43">
        <v>3.5913360000000001</v>
      </c>
    </row>
    <row r="233" spans="1:6" x14ac:dyDescent="0.3">
      <c r="A233" s="37">
        <v>45782</v>
      </c>
      <c r="B233">
        <v>354.65</v>
      </c>
      <c r="C233">
        <v>355.1</v>
      </c>
      <c r="D233">
        <v>358.95</v>
      </c>
      <c r="E233">
        <v>352.65</v>
      </c>
      <c r="F233" s="43">
        <v>3.179424</v>
      </c>
    </row>
    <row r="234" spans="1:6" x14ac:dyDescent="0.3">
      <c r="A234" s="37">
        <v>45779</v>
      </c>
      <c r="B234">
        <v>352.2</v>
      </c>
      <c r="C234">
        <v>349.8</v>
      </c>
      <c r="D234">
        <v>365.65</v>
      </c>
      <c r="E234">
        <v>349.7</v>
      </c>
      <c r="F234" s="43">
        <v>9.2178500000000003</v>
      </c>
    </row>
    <row r="235" spans="1:6" x14ac:dyDescent="0.3">
      <c r="A235" s="37">
        <v>45777</v>
      </c>
      <c r="B235">
        <v>349.8</v>
      </c>
      <c r="C235">
        <v>360</v>
      </c>
      <c r="D235">
        <v>360</v>
      </c>
      <c r="E235">
        <v>345.1</v>
      </c>
      <c r="F235" s="43">
        <v>3.0091299999999999</v>
      </c>
    </row>
    <row r="236" spans="1:6" x14ac:dyDescent="0.3">
      <c r="A236" s="37">
        <v>45776</v>
      </c>
      <c r="B236">
        <v>360.45</v>
      </c>
      <c r="C236">
        <v>362.65</v>
      </c>
      <c r="D236">
        <v>366.9</v>
      </c>
      <c r="E236">
        <v>359.05</v>
      </c>
      <c r="F236" s="43">
        <v>3.1302639999999999</v>
      </c>
    </row>
    <row r="237" spans="1:6" x14ac:dyDescent="0.3">
      <c r="A237" s="37">
        <v>45775</v>
      </c>
      <c r="B237">
        <v>361.2</v>
      </c>
      <c r="C237">
        <v>356.5</v>
      </c>
      <c r="D237">
        <v>365.45</v>
      </c>
      <c r="E237">
        <v>354.15</v>
      </c>
      <c r="F237" s="43">
        <v>4.7687679999999997</v>
      </c>
    </row>
    <row r="238" spans="1:6" x14ac:dyDescent="0.3">
      <c r="A238" s="37">
        <v>45772</v>
      </c>
      <c r="B238">
        <v>361.2</v>
      </c>
      <c r="C238">
        <v>372.5</v>
      </c>
      <c r="D238">
        <v>373</v>
      </c>
      <c r="E238">
        <v>354.9</v>
      </c>
      <c r="F238" s="43">
        <v>6.8579699999999999</v>
      </c>
    </row>
    <row r="239" spans="1:6" x14ac:dyDescent="0.3">
      <c r="A239" s="37">
        <v>45771</v>
      </c>
      <c r="B239">
        <v>371.15</v>
      </c>
      <c r="C239">
        <v>373.9</v>
      </c>
      <c r="D239">
        <v>384</v>
      </c>
      <c r="E239">
        <v>370</v>
      </c>
      <c r="F239" s="43">
        <v>7.0786379999999998</v>
      </c>
    </row>
    <row r="240" spans="1:6" x14ac:dyDescent="0.3">
      <c r="A240" s="37">
        <v>45770</v>
      </c>
      <c r="B240">
        <v>373.9</v>
      </c>
      <c r="C240">
        <v>376</v>
      </c>
      <c r="D240">
        <v>377.3</v>
      </c>
      <c r="E240">
        <v>365.5</v>
      </c>
      <c r="F240" s="43">
        <v>5.1919769999999996</v>
      </c>
    </row>
    <row r="241" spans="1:6" x14ac:dyDescent="0.3">
      <c r="A241" s="37">
        <v>45769</v>
      </c>
      <c r="B241">
        <v>373.8</v>
      </c>
      <c r="C241">
        <v>377</v>
      </c>
      <c r="D241">
        <v>382.45</v>
      </c>
      <c r="E241">
        <v>372</v>
      </c>
      <c r="F241" s="43">
        <v>5.0665459999999998</v>
      </c>
    </row>
    <row r="242" spans="1:6" x14ac:dyDescent="0.3">
      <c r="A242" s="37">
        <v>45768</v>
      </c>
      <c r="B242">
        <v>375.05</v>
      </c>
      <c r="C242">
        <v>372</v>
      </c>
      <c r="D242">
        <v>377.5</v>
      </c>
      <c r="E242">
        <v>368.3</v>
      </c>
      <c r="F242" s="43">
        <v>5.1963379999999999</v>
      </c>
    </row>
    <row r="243" spans="1:6" x14ac:dyDescent="0.3">
      <c r="A243" s="37">
        <v>45764</v>
      </c>
      <c r="B243">
        <v>370.85</v>
      </c>
      <c r="C243">
        <v>365</v>
      </c>
      <c r="D243">
        <v>374.25</v>
      </c>
      <c r="E243">
        <v>362.4</v>
      </c>
      <c r="F243" s="43">
        <v>6.2032590000000001</v>
      </c>
    </row>
    <row r="244" spans="1:6" x14ac:dyDescent="0.3">
      <c r="A244" s="37">
        <v>45763</v>
      </c>
      <c r="B244">
        <v>367.05</v>
      </c>
      <c r="C244">
        <v>362</v>
      </c>
      <c r="D244">
        <v>369.7</v>
      </c>
      <c r="E244">
        <v>359.15</v>
      </c>
      <c r="F244" s="43">
        <v>6.672237</v>
      </c>
    </row>
    <row r="245" spans="1:6" x14ac:dyDescent="0.3">
      <c r="A245" s="37">
        <v>45762</v>
      </c>
      <c r="B245">
        <v>360.8</v>
      </c>
      <c r="C245">
        <v>351</v>
      </c>
      <c r="D245">
        <v>362</v>
      </c>
      <c r="E245">
        <v>350.05</v>
      </c>
      <c r="F245" s="43">
        <v>6.0286770000000001</v>
      </c>
    </row>
    <row r="246" spans="1:6" x14ac:dyDescent="0.3">
      <c r="A246" s="37">
        <v>45758</v>
      </c>
      <c r="B246">
        <v>346.3</v>
      </c>
      <c r="C246">
        <v>345</v>
      </c>
      <c r="D246">
        <v>348.35</v>
      </c>
      <c r="E246">
        <v>340.2</v>
      </c>
      <c r="F246" s="43">
        <v>5.0388950000000001</v>
      </c>
    </row>
    <row r="247" spans="1:6" x14ac:dyDescent="0.3">
      <c r="A247" s="37">
        <v>45756</v>
      </c>
      <c r="B247">
        <v>337.65</v>
      </c>
      <c r="C247">
        <v>343.85</v>
      </c>
      <c r="D247">
        <v>347</v>
      </c>
      <c r="E247">
        <v>336.05</v>
      </c>
      <c r="F247" s="43">
        <v>3.7405349999999999</v>
      </c>
    </row>
    <row r="248" spans="1:6" x14ac:dyDescent="0.3">
      <c r="A248" s="37">
        <v>45755</v>
      </c>
      <c r="B248">
        <v>344.35</v>
      </c>
      <c r="C248">
        <v>347.85</v>
      </c>
      <c r="D248">
        <v>348.95</v>
      </c>
      <c r="E248">
        <v>338.8</v>
      </c>
      <c r="F248" s="43">
        <v>4.5876419999999998</v>
      </c>
    </row>
    <row r="249" spans="1:6" x14ac:dyDescent="0.3">
      <c r="A249" s="37">
        <v>45754</v>
      </c>
      <c r="B249">
        <v>335.95</v>
      </c>
      <c r="C249">
        <v>305</v>
      </c>
      <c r="D249">
        <v>340</v>
      </c>
      <c r="E249">
        <v>305</v>
      </c>
      <c r="F249" s="43">
        <v>8.6381610000000002</v>
      </c>
    </row>
    <row r="250" spans="1:6" x14ac:dyDescent="0.3">
      <c r="A250" s="37">
        <v>45751</v>
      </c>
      <c r="B250">
        <v>350.3</v>
      </c>
      <c r="C250">
        <v>357.95</v>
      </c>
      <c r="D250">
        <v>360.7</v>
      </c>
      <c r="E250">
        <v>344.15</v>
      </c>
      <c r="F250" s="43">
        <v>5.6390500000000001</v>
      </c>
    </row>
    <row r="251" spans="1:6" x14ac:dyDescent="0.3">
      <c r="A251" s="37">
        <v>45750</v>
      </c>
      <c r="B251">
        <v>359.75</v>
      </c>
      <c r="C251">
        <v>351</v>
      </c>
      <c r="D251">
        <v>365</v>
      </c>
      <c r="E251">
        <v>351</v>
      </c>
      <c r="F251" s="43">
        <v>6.0364639999999996</v>
      </c>
    </row>
    <row r="252" spans="1:6" x14ac:dyDescent="0.3">
      <c r="A252" s="37">
        <v>45749</v>
      </c>
      <c r="B252">
        <v>358.55</v>
      </c>
      <c r="C252">
        <v>350.6</v>
      </c>
      <c r="D252">
        <v>359.95</v>
      </c>
      <c r="E252">
        <v>342</v>
      </c>
      <c r="F252" s="43">
        <v>7.0263720000000003</v>
      </c>
    </row>
    <row r="253" spans="1:6" x14ac:dyDescent="0.3">
      <c r="A253" s="37">
        <v>45748</v>
      </c>
      <c r="B253">
        <v>350.1</v>
      </c>
      <c r="C253">
        <v>351.45</v>
      </c>
      <c r="D253">
        <v>356</v>
      </c>
      <c r="E253">
        <v>346.6</v>
      </c>
      <c r="F253" s="43">
        <v>5.049493</v>
      </c>
    </row>
    <row r="254" spans="1:6" x14ac:dyDescent="0.3">
      <c r="A254" s="37">
        <v>45744</v>
      </c>
      <c r="B254">
        <v>351.85</v>
      </c>
      <c r="C254">
        <v>356.95</v>
      </c>
      <c r="D254">
        <v>367.2</v>
      </c>
      <c r="E254">
        <v>350.5</v>
      </c>
      <c r="F254" s="43">
        <v>7.1346930000000004</v>
      </c>
    </row>
    <row r="255" spans="1:6" x14ac:dyDescent="0.3">
      <c r="A255" s="37">
        <v>45743</v>
      </c>
      <c r="B255">
        <v>354.65</v>
      </c>
      <c r="C255">
        <v>354</v>
      </c>
      <c r="D255">
        <v>362.5</v>
      </c>
      <c r="E255">
        <v>353.3</v>
      </c>
      <c r="F255" s="43">
        <v>7.9972120000000002</v>
      </c>
    </row>
    <row r="256" spans="1:6" x14ac:dyDescent="0.3">
      <c r="A256" s="37">
        <v>45742</v>
      </c>
      <c r="B256">
        <v>362.2</v>
      </c>
      <c r="C256">
        <v>371.7</v>
      </c>
      <c r="D256">
        <v>371.8</v>
      </c>
      <c r="E256">
        <v>360.25</v>
      </c>
      <c r="F256" s="43">
        <v>6.8264310000000004</v>
      </c>
    </row>
    <row r="257" spans="1:6" x14ac:dyDescent="0.3">
      <c r="A257" s="37">
        <v>45741</v>
      </c>
      <c r="B257">
        <v>370.35</v>
      </c>
      <c r="C257">
        <v>379</v>
      </c>
      <c r="D257">
        <v>383.95</v>
      </c>
      <c r="E257">
        <v>365.45</v>
      </c>
      <c r="F257" s="43">
        <v>12.41901</v>
      </c>
    </row>
    <row r="258" spans="1:6" x14ac:dyDescent="0.3">
      <c r="A258" s="37">
        <v>45740</v>
      </c>
      <c r="B258">
        <v>371.55</v>
      </c>
      <c r="C258">
        <v>365</v>
      </c>
      <c r="D258">
        <v>379.75</v>
      </c>
      <c r="E258">
        <v>364.65</v>
      </c>
      <c r="F258" s="43">
        <v>15.714494999999999</v>
      </c>
    </row>
    <row r="259" spans="1:6" x14ac:dyDescent="0.3">
      <c r="A259" s="37">
        <v>45737</v>
      </c>
      <c r="B259">
        <v>361.35</v>
      </c>
      <c r="C259">
        <v>360.2</v>
      </c>
      <c r="D259">
        <v>374</v>
      </c>
      <c r="E259">
        <v>352.55</v>
      </c>
      <c r="F259" s="43">
        <v>17.632926999999999</v>
      </c>
    </row>
    <row r="260" spans="1:6" x14ac:dyDescent="0.3">
      <c r="A260" s="37">
        <v>45736</v>
      </c>
      <c r="B260">
        <v>357.9</v>
      </c>
      <c r="C260">
        <v>357.5</v>
      </c>
      <c r="D260">
        <v>366.75</v>
      </c>
      <c r="E260">
        <v>351.5</v>
      </c>
      <c r="F260" s="43">
        <v>13.396119000000001</v>
      </c>
    </row>
    <row r="261" spans="1:6" x14ac:dyDescent="0.3">
      <c r="A261" s="37">
        <v>45735</v>
      </c>
      <c r="B261">
        <v>353.65</v>
      </c>
      <c r="C261">
        <v>334.6</v>
      </c>
      <c r="D261">
        <v>361.95</v>
      </c>
      <c r="E261">
        <v>334</v>
      </c>
      <c r="F261" s="43">
        <v>22.821539000000001</v>
      </c>
    </row>
    <row r="262" spans="1:6" x14ac:dyDescent="0.3">
      <c r="A262" s="37">
        <v>45734</v>
      </c>
      <c r="B262">
        <v>333.15</v>
      </c>
      <c r="C262">
        <v>331</v>
      </c>
      <c r="D262">
        <v>335.4</v>
      </c>
      <c r="E262">
        <v>329.25</v>
      </c>
      <c r="F262" s="43">
        <v>5.3370730000000002</v>
      </c>
    </row>
    <row r="263" spans="1:6" x14ac:dyDescent="0.3">
      <c r="A263" s="37">
        <v>45733</v>
      </c>
      <c r="B263">
        <v>328.45</v>
      </c>
      <c r="C263">
        <v>330.5</v>
      </c>
      <c r="D263">
        <v>334.2</v>
      </c>
      <c r="E263">
        <v>325.35000000000002</v>
      </c>
      <c r="F263" s="43">
        <v>5.3481110000000003</v>
      </c>
    </row>
    <row r="264" spans="1:6" x14ac:dyDescent="0.3">
      <c r="A264" s="37">
        <v>45729</v>
      </c>
      <c r="B264">
        <v>329.35</v>
      </c>
      <c r="C264">
        <v>336</v>
      </c>
      <c r="D264">
        <v>336.35</v>
      </c>
      <c r="E264">
        <v>327.55</v>
      </c>
      <c r="F264" s="43">
        <v>5.4911199999999996</v>
      </c>
    </row>
    <row r="265" spans="1:6" x14ac:dyDescent="0.3">
      <c r="A265" s="37">
        <v>45728</v>
      </c>
      <c r="B265">
        <v>333.3</v>
      </c>
      <c r="C265">
        <v>340</v>
      </c>
      <c r="D265">
        <v>342</v>
      </c>
      <c r="E265">
        <v>329</v>
      </c>
      <c r="F265" s="43">
        <v>8.6582070000000009</v>
      </c>
    </row>
    <row r="266" spans="1:6" x14ac:dyDescent="0.3">
      <c r="A266" s="37">
        <v>45727</v>
      </c>
      <c r="B266">
        <v>330.65</v>
      </c>
      <c r="C266">
        <v>326.05</v>
      </c>
      <c r="D266">
        <v>333.45</v>
      </c>
      <c r="E266">
        <v>322.05</v>
      </c>
      <c r="F266" s="43">
        <v>8.0335339999999995</v>
      </c>
    </row>
    <row r="267" spans="1:6" x14ac:dyDescent="0.3">
      <c r="A267" s="37">
        <v>45726</v>
      </c>
      <c r="B267">
        <v>335.7</v>
      </c>
      <c r="C267">
        <v>343</v>
      </c>
      <c r="D267">
        <v>349</v>
      </c>
      <c r="E267">
        <v>333.95</v>
      </c>
      <c r="F267" s="43">
        <v>6.4987959999999996</v>
      </c>
    </row>
    <row r="268" spans="1:6" x14ac:dyDescent="0.3">
      <c r="A268" s="37">
        <v>45723</v>
      </c>
      <c r="B268">
        <v>341.5</v>
      </c>
      <c r="C268">
        <v>340</v>
      </c>
      <c r="D268">
        <v>350.65</v>
      </c>
      <c r="E268">
        <v>335</v>
      </c>
      <c r="F268" s="43">
        <v>18.401979999999998</v>
      </c>
    </row>
    <row r="269" spans="1:6" x14ac:dyDescent="0.3">
      <c r="A269" s="37">
        <v>45722</v>
      </c>
      <c r="B269">
        <v>337.55</v>
      </c>
      <c r="C269">
        <v>341</v>
      </c>
      <c r="D269">
        <v>346.5</v>
      </c>
      <c r="E269">
        <v>333.5</v>
      </c>
      <c r="F269" s="43">
        <v>12.571655</v>
      </c>
    </row>
    <row r="270" spans="1:6" x14ac:dyDescent="0.3">
      <c r="A270" s="37">
        <v>45721</v>
      </c>
      <c r="B270">
        <v>336.25</v>
      </c>
      <c r="C270">
        <v>333.4</v>
      </c>
      <c r="D270">
        <v>351.4</v>
      </c>
      <c r="E270">
        <v>330.3</v>
      </c>
      <c r="F270" s="43">
        <v>28.399265</v>
      </c>
    </row>
    <row r="271" spans="1:6" x14ac:dyDescent="0.3">
      <c r="A271" s="37">
        <v>45720</v>
      </c>
      <c r="B271">
        <v>326.14999999999998</v>
      </c>
      <c r="C271">
        <v>319.45</v>
      </c>
      <c r="D271">
        <v>339.3</v>
      </c>
      <c r="E271">
        <v>318.05</v>
      </c>
      <c r="F271" s="43">
        <v>15.287648000000001</v>
      </c>
    </row>
    <row r="272" spans="1:6" x14ac:dyDescent="0.3">
      <c r="A272" s="37">
        <v>45719</v>
      </c>
      <c r="B272">
        <v>323.60000000000002</v>
      </c>
      <c r="C272">
        <v>333.45</v>
      </c>
      <c r="D272">
        <v>342</v>
      </c>
      <c r="E272">
        <v>310.3</v>
      </c>
      <c r="F272" s="43">
        <v>16.542017999999999</v>
      </c>
    </row>
    <row r="273" spans="1:6" x14ac:dyDescent="0.3">
      <c r="A273" s="37">
        <v>45716</v>
      </c>
      <c r="B273">
        <v>332.4</v>
      </c>
      <c r="C273">
        <v>343.95</v>
      </c>
      <c r="D273">
        <v>350.15</v>
      </c>
      <c r="E273">
        <v>328</v>
      </c>
      <c r="F273" s="43">
        <v>12.212186000000001</v>
      </c>
    </row>
    <row r="274" spans="1:6" x14ac:dyDescent="0.3">
      <c r="A274" s="37">
        <v>45715</v>
      </c>
      <c r="B274">
        <v>350.05</v>
      </c>
      <c r="C274">
        <v>363.05</v>
      </c>
      <c r="D274">
        <v>364.7</v>
      </c>
      <c r="E274">
        <v>347.4</v>
      </c>
      <c r="F274" s="43">
        <v>5.9332979999999997</v>
      </c>
    </row>
    <row r="275" spans="1:6" x14ac:dyDescent="0.3">
      <c r="A275" s="37">
        <v>45713</v>
      </c>
      <c r="B275">
        <v>363.5</v>
      </c>
      <c r="C275">
        <v>363.15</v>
      </c>
      <c r="D275">
        <v>370.9</v>
      </c>
      <c r="E275">
        <v>360.7</v>
      </c>
      <c r="F275" s="43">
        <v>7.5469309999999998</v>
      </c>
    </row>
    <row r="276" spans="1:6" x14ac:dyDescent="0.3">
      <c r="A276" s="37">
        <v>45712</v>
      </c>
      <c r="B276">
        <v>364.15</v>
      </c>
      <c r="C276">
        <v>364.95</v>
      </c>
      <c r="D276">
        <v>369.4</v>
      </c>
      <c r="E276">
        <v>359.1</v>
      </c>
      <c r="F276" s="43">
        <v>10.785069</v>
      </c>
    </row>
    <row r="277" spans="1:6" x14ac:dyDescent="0.3">
      <c r="A277" s="37">
        <v>45709</v>
      </c>
      <c r="B277">
        <v>371.7</v>
      </c>
      <c r="C277">
        <v>377.15</v>
      </c>
      <c r="D277">
        <v>393</v>
      </c>
      <c r="E277">
        <v>367.1</v>
      </c>
      <c r="F277" s="43">
        <v>20.755098</v>
      </c>
    </row>
    <row r="278" spans="1:6" x14ac:dyDescent="0.3">
      <c r="A278" s="37">
        <v>45708</v>
      </c>
      <c r="B278">
        <v>381.55</v>
      </c>
      <c r="C278">
        <v>371.4</v>
      </c>
      <c r="D278">
        <v>384.25</v>
      </c>
      <c r="E278">
        <v>361.7</v>
      </c>
      <c r="F278" s="43">
        <v>27.929863000000001</v>
      </c>
    </row>
    <row r="279" spans="1:6" x14ac:dyDescent="0.3">
      <c r="A279" s="37">
        <v>45707</v>
      </c>
      <c r="B279">
        <v>376.85</v>
      </c>
      <c r="C279">
        <v>332</v>
      </c>
      <c r="D279">
        <v>384.25</v>
      </c>
      <c r="E279">
        <v>329.3</v>
      </c>
      <c r="F279" s="43">
        <v>55.921697999999999</v>
      </c>
    </row>
    <row r="280" spans="1:6" x14ac:dyDescent="0.3">
      <c r="A280" s="37">
        <v>45706</v>
      </c>
      <c r="B280">
        <v>333.35</v>
      </c>
      <c r="C280">
        <v>342.45</v>
      </c>
      <c r="D280">
        <v>343.25</v>
      </c>
      <c r="E280">
        <v>325.14999999999998</v>
      </c>
      <c r="F280" s="43">
        <v>8.43018</v>
      </c>
    </row>
    <row r="281" spans="1:6" x14ac:dyDescent="0.3">
      <c r="A281" s="37">
        <v>45705</v>
      </c>
      <c r="B281">
        <v>342.45</v>
      </c>
      <c r="C281">
        <v>340</v>
      </c>
      <c r="D281">
        <v>354.8</v>
      </c>
      <c r="E281">
        <v>332.55</v>
      </c>
      <c r="F281" s="43">
        <v>13.43746</v>
      </c>
    </row>
    <row r="282" spans="1:6" x14ac:dyDescent="0.3">
      <c r="A282" s="37">
        <v>45702</v>
      </c>
      <c r="B282">
        <v>359.9</v>
      </c>
      <c r="C282">
        <v>380</v>
      </c>
      <c r="D282">
        <v>381.95</v>
      </c>
      <c r="E282">
        <v>357</v>
      </c>
      <c r="F282" s="43">
        <v>6.9185930000000004</v>
      </c>
    </row>
    <row r="283" spans="1:6" x14ac:dyDescent="0.3">
      <c r="A283" s="37">
        <v>45701</v>
      </c>
      <c r="B283">
        <v>379.3</v>
      </c>
      <c r="C283">
        <v>375</v>
      </c>
      <c r="D283">
        <v>387.4</v>
      </c>
      <c r="E283">
        <v>366.05</v>
      </c>
      <c r="F283" s="43">
        <v>9.2799910000000008</v>
      </c>
    </row>
    <row r="284" spans="1:6" x14ac:dyDescent="0.3">
      <c r="A284" s="37">
        <v>45700</v>
      </c>
      <c r="B284">
        <v>371.65</v>
      </c>
      <c r="C284">
        <v>367.95</v>
      </c>
      <c r="D284">
        <v>377.15</v>
      </c>
      <c r="E284">
        <v>342</v>
      </c>
      <c r="F284" s="43">
        <v>14.383718999999999</v>
      </c>
    </row>
    <row r="285" spans="1:6" x14ac:dyDescent="0.3">
      <c r="A285" s="37">
        <v>45699</v>
      </c>
      <c r="B285">
        <v>369.5</v>
      </c>
      <c r="C285">
        <v>383</v>
      </c>
      <c r="D285">
        <v>385.75</v>
      </c>
      <c r="E285">
        <v>367</v>
      </c>
      <c r="F285" s="43">
        <v>5.9179769999999996</v>
      </c>
    </row>
    <row r="286" spans="1:6" x14ac:dyDescent="0.3">
      <c r="A286" s="37">
        <v>45698</v>
      </c>
      <c r="B286">
        <v>381.45</v>
      </c>
      <c r="C286">
        <v>395.1</v>
      </c>
      <c r="D286">
        <v>399.1</v>
      </c>
      <c r="E286">
        <v>378.65</v>
      </c>
      <c r="F286" s="43">
        <v>6.2393700000000001</v>
      </c>
    </row>
    <row r="287" spans="1:6" x14ac:dyDescent="0.3">
      <c r="A287" s="37">
        <v>45695</v>
      </c>
      <c r="B287">
        <v>395.05</v>
      </c>
      <c r="C287">
        <v>401</v>
      </c>
      <c r="D287">
        <v>403</v>
      </c>
      <c r="E287">
        <v>393.75</v>
      </c>
      <c r="F287" s="43">
        <v>4.8975109999999997</v>
      </c>
    </row>
    <row r="288" spans="1:6" x14ac:dyDescent="0.3">
      <c r="A288" s="37">
        <v>45694</v>
      </c>
      <c r="B288">
        <v>403.05</v>
      </c>
      <c r="C288">
        <v>406.4</v>
      </c>
      <c r="D288">
        <v>411.7</v>
      </c>
      <c r="E288">
        <v>401.7</v>
      </c>
      <c r="F288" s="43">
        <v>4.3363579999999997</v>
      </c>
    </row>
    <row r="289" spans="1:6" x14ac:dyDescent="0.3">
      <c r="A289" s="37">
        <v>45693</v>
      </c>
      <c r="B289">
        <v>406.3</v>
      </c>
      <c r="C289">
        <v>411.6</v>
      </c>
      <c r="D289">
        <v>416.3</v>
      </c>
      <c r="E289">
        <v>404</v>
      </c>
      <c r="F289" s="43">
        <v>10.360639000000001</v>
      </c>
    </row>
    <row r="290" spans="1:6" x14ac:dyDescent="0.3">
      <c r="A290" s="37">
        <v>45692</v>
      </c>
      <c r="B290">
        <v>400.1</v>
      </c>
      <c r="C290">
        <v>416</v>
      </c>
      <c r="D290">
        <v>421.3</v>
      </c>
      <c r="E290">
        <v>394.7</v>
      </c>
      <c r="F290" s="43">
        <v>15.907299999999999</v>
      </c>
    </row>
    <row r="291" spans="1:6" x14ac:dyDescent="0.3">
      <c r="A291" s="37">
        <v>45691</v>
      </c>
      <c r="B291">
        <v>407.15</v>
      </c>
      <c r="C291">
        <v>415.15</v>
      </c>
      <c r="D291">
        <v>419.9</v>
      </c>
      <c r="E291">
        <v>398</v>
      </c>
      <c r="F291" s="43">
        <v>22.386316999999998</v>
      </c>
    </row>
    <row r="292" spans="1:6" x14ac:dyDescent="0.3">
      <c r="A292" s="37">
        <v>45689</v>
      </c>
      <c r="B292">
        <v>433.55</v>
      </c>
      <c r="C292">
        <v>485</v>
      </c>
      <c r="D292">
        <v>501.8</v>
      </c>
      <c r="E292">
        <v>428.2</v>
      </c>
      <c r="F292" s="43">
        <v>46.000881999999997</v>
      </c>
    </row>
    <row r="293" spans="1:6" x14ac:dyDescent="0.3">
      <c r="A293" s="37">
        <v>45688</v>
      </c>
      <c r="B293">
        <v>476.3</v>
      </c>
      <c r="C293">
        <v>440.85</v>
      </c>
      <c r="D293">
        <v>481.5</v>
      </c>
      <c r="E293">
        <v>436.25</v>
      </c>
      <c r="F293" s="43">
        <v>23.858115999999999</v>
      </c>
    </row>
    <row r="294" spans="1:6" x14ac:dyDescent="0.3">
      <c r="A294" s="37">
        <v>45687</v>
      </c>
      <c r="B294">
        <v>436.9</v>
      </c>
      <c r="C294">
        <v>433</v>
      </c>
      <c r="D294">
        <v>444.5</v>
      </c>
      <c r="E294">
        <v>429.25</v>
      </c>
      <c r="F294" s="43">
        <v>10.326411</v>
      </c>
    </row>
    <row r="295" spans="1:6" x14ac:dyDescent="0.3">
      <c r="A295" s="37">
        <v>45686</v>
      </c>
      <c r="B295">
        <v>427.65</v>
      </c>
      <c r="C295">
        <v>410</v>
      </c>
      <c r="D295">
        <v>430.95</v>
      </c>
      <c r="E295">
        <v>408.05</v>
      </c>
      <c r="F295" s="43">
        <v>7.673095</v>
      </c>
    </row>
    <row r="296" spans="1:6" x14ac:dyDescent="0.3">
      <c r="A296" s="37">
        <v>45685</v>
      </c>
      <c r="B296">
        <v>407.65</v>
      </c>
      <c r="C296">
        <v>407</v>
      </c>
      <c r="D296">
        <v>414</v>
      </c>
      <c r="E296">
        <v>385.2</v>
      </c>
      <c r="F296" s="43">
        <v>8.7365709999999996</v>
      </c>
    </row>
    <row r="297" spans="1:6" x14ac:dyDescent="0.3">
      <c r="A297" s="37">
        <v>45684</v>
      </c>
      <c r="B297">
        <v>400.85</v>
      </c>
      <c r="C297">
        <v>400.1</v>
      </c>
      <c r="D297">
        <v>405.25</v>
      </c>
      <c r="E297">
        <v>390.2</v>
      </c>
      <c r="F297" s="43">
        <v>5.4673400000000001</v>
      </c>
    </row>
    <row r="298" spans="1:6" x14ac:dyDescent="0.3">
      <c r="A298" s="37">
        <v>45681</v>
      </c>
      <c r="B298">
        <v>410.1</v>
      </c>
      <c r="C298">
        <v>419.95</v>
      </c>
      <c r="D298">
        <v>423</v>
      </c>
      <c r="E298">
        <v>408.6</v>
      </c>
      <c r="F298" s="43">
        <v>3.895985</v>
      </c>
    </row>
    <row r="299" spans="1:6" x14ac:dyDescent="0.3">
      <c r="A299" s="37">
        <v>45680</v>
      </c>
      <c r="B299">
        <v>418.45</v>
      </c>
      <c r="C299">
        <v>408</v>
      </c>
      <c r="D299">
        <v>426.9</v>
      </c>
      <c r="E299">
        <v>405.55</v>
      </c>
      <c r="F299" s="43">
        <v>6.0838320000000001</v>
      </c>
    </row>
    <row r="300" spans="1:6" x14ac:dyDescent="0.3">
      <c r="A300" s="37">
        <v>45679</v>
      </c>
      <c r="B300">
        <v>408</v>
      </c>
      <c r="C300">
        <v>420.5</v>
      </c>
      <c r="D300">
        <v>423</v>
      </c>
      <c r="E300">
        <v>398.65</v>
      </c>
      <c r="F300" s="43">
        <v>5.5633800000000004</v>
      </c>
    </row>
    <row r="301" spans="1:6" x14ac:dyDescent="0.3">
      <c r="A301" s="37">
        <v>45678</v>
      </c>
      <c r="B301">
        <v>419.2</v>
      </c>
      <c r="C301">
        <v>433</v>
      </c>
      <c r="D301">
        <v>435.7</v>
      </c>
      <c r="E301">
        <v>416.75</v>
      </c>
      <c r="F301" s="43">
        <v>7.7583979999999997</v>
      </c>
    </row>
    <row r="302" spans="1:6" x14ac:dyDescent="0.3">
      <c r="A302" s="37">
        <v>45677</v>
      </c>
      <c r="B302">
        <v>431.6</v>
      </c>
      <c r="C302">
        <v>429.2</v>
      </c>
      <c r="D302">
        <v>437.45</v>
      </c>
      <c r="E302">
        <v>416.1</v>
      </c>
      <c r="F302" s="43">
        <v>9.4647079999999999</v>
      </c>
    </row>
    <row r="303" spans="1:6" x14ac:dyDescent="0.3">
      <c r="A303" s="37">
        <v>45674</v>
      </c>
      <c r="B303">
        <v>426.4</v>
      </c>
      <c r="C303">
        <v>410</v>
      </c>
      <c r="D303">
        <v>437.8</v>
      </c>
      <c r="E303">
        <v>407</v>
      </c>
      <c r="F303" s="43">
        <v>24.210277999999999</v>
      </c>
    </row>
    <row r="304" spans="1:6" x14ac:dyDescent="0.3">
      <c r="A304" s="37">
        <v>45673</v>
      </c>
      <c r="B304">
        <v>411.15</v>
      </c>
      <c r="C304">
        <v>391.85</v>
      </c>
      <c r="D304">
        <v>415.3</v>
      </c>
      <c r="E304">
        <v>385.85</v>
      </c>
      <c r="F304" s="43">
        <v>23.382353999999999</v>
      </c>
    </row>
    <row r="305" spans="1:6" x14ac:dyDescent="0.3">
      <c r="A305" s="37">
        <v>45672</v>
      </c>
      <c r="B305">
        <v>371.9</v>
      </c>
      <c r="C305">
        <v>380.1</v>
      </c>
      <c r="D305">
        <v>387</v>
      </c>
      <c r="E305">
        <v>370.55</v>
      </c>
      <c r="F305" s="43">
        <v>3.5679080000000001</v>
      </c>
    </row>
    <row r="306" spans="1:6" x14ac:dyDescent="0.3">
      <c r="A306" s="37">
        <v>45671</v>
      </c>
      <c r="B306">
        <v>376.75</v>
      </c>
      <c r="C306">
        <v>360.95</v>
      </c>
      <c r="D306">
        <v>378.95</v>
      </c>
      <c r="E306">
        <v>360.6</v>
      </c>
      <c r="F306" s="43">
        <v>6.0502859999999998</v>
      </c>
    </row>
    <row r="307" spans="1:6" x14ac:dyDescent="0.3">
      <c r="A307" s="37">
        <v>45670</v>
      </c>
      <c r="B307">
        <v>357.95</v>
      </c>
      <c r="C307">
        <v>381.95</v>
      </c>
      <c r="D307">
        <v>383.85</v>
      </c>
      <c r="E307">
        <v>355.5</v>
      </c>
      <c r="F307" s="43">
        <v>8.5233229999999995</v>
      </c>
    </row>
    <row r="308" spans="1:6" x14ac:dyDescent="0.3">
      <c r="A308" s="37">
        <v>45667</v>
      </c>
      <c r="B308">
        <v>393.3</v>
      </c>
      <c r="C308">
        <v>405</v>
      </c>
      <c r="D308">
        <v>407.5</v>
      </c>
      <c r="E308">
        <v>391</v>
      </c>
      <c r="F308" s="43">
        <v>4.1294510000000004</v>
      </c>
    </row>
    <row r="309" spans="1:6" x14ac:dyDescent="0.3">
      <c r="A309" s="37">
        <v>45666</v>
      </c>
      <c r="B309">
        <v>410.3</v>
      </c>
      <c r="C309">
        <v>416</v>
      </c>
      <c r="D309">
        <v>418.9</v>
      </c>
      <c r="E309">
        <v>409</v>
      </c>
      <c r="F309" s="43">
        <v>1.7123060000000001</v>
      </c>
    </row>
    <row r="310" spans="1:6" x14ac:dyDescent="0.3">
      <c r="A310" s="37">
        <v>45665</v>
      </c>
      <c r="B310">
        <v>417.4</v>
      </c>
      <c r="C310">
        <v>420</v>
      </c>
      <c r="D310">
        <v>423.7</v>
      </c>
      <c r="E310">
        <v>412.55</v>
      </c>
      <c r="F310" s="43">
        <v>2.8999920000000001</v>
      </c>
    </row>
    <row r="311" spans="1:6" x14ac:dyDescent="0.3">
      <c r="A311" s="37">
        <v>45664</v>
      </c>
      <c r="B311">
        <v>416.15</v>
      </c>
      <c r="C311">
        <v>411</v>
      </c>
      <c r="D311">
        <v>418.95</v>
      </c>
      <c r="E311">
        <v>411</v>
      </c>
      <c r="F311" s="43">
        <v>2.5939570000000001</v>
      </c>
    </row>
    <row r="312" spans="1:6" x14ac:dyDescent="0.3">
      <c r="A312" s="37">
        <v>45663</v>
      </c>
      <c r="B312">
        <v>410.45</v>
      </c>
      <c r="C312">
        <v>434.6</v>
      </c>
      <c r="D312">
        <v>434.8</v>
      </c>
      <c r="E312">
        <v>408.4</v>
      </c>
      <c r="F312" s="43">
        <v>4.4051410000000004</v>
      </c>
    </row>
    <row r="313" spans="1:6" x14ac:dyDescent="0.3">
      <c r="A313" s="37">
        <v>45660</v>
      </c>
      <c r="B313">
        <v>432.1</v>
      </c>
      <c r="C313">
        <v>430.4</v>
      </c>
      <c r="D313">
        <v>439.5</v>
      </c>
      <c r="E313">
        <v>430</v>
      </c>
      <c r="F313" s="43">
        <v>2.5431560000000002</v>
      </c>
    </row>
    <row r="314" spans="1:6" x14ac:dyDescent="0.3">
      <c r="A314" s="37">
        <v>45659</v>
      </c>
      <c r="B314">
        <v>429.55</v>
      </c>
      <c r="C314">
        <v>430.15</v>
      </c>
      <c r="D314">
        <v>432.7</v>
      </c>
      <c r="E314">
        <v>424.25</v>
      </c>
      <c r="F314" s="43">
        <v>2.4810620000000001</v>
      </c>
    </row>
    <row r="315" spans="1:6" x14ac:dyDescent="0.3">
      <c r="A315" s="37">
        <v>45658</v>
      </c>
      <c r="B315">
        <v>428.1</v>
      </c>
      <c r="C315">
        <v>425.65</v>
      </c>
      <c r="D315">
        <v>432.65</v>
      </c>
      <c r="E315">
        <v>421.4</v>
      </c>
      <c r="F315" s="43">
        <v>2.9262959999999998</v>
      </c>
    </row>
    <row r="316" spans="1:6" x14ac:dyDescent="0.3">
      <c r="A316" s="37">
        <v>45657</v>
      </c>
      <c r="B316">
        <v>422.7</v>
      </c>
      <c r="C316">
        <v>414</v>
      </c>
      <c r="D316">
        <v>439.7</v>
      </c>
      <c r="E316">
        <v>413.35</v>
      </c>
      <c r="F316" s="43">
        <v>12.688226999999999</v>
      </c>
    </row>
    <row r="317" spans="1:6" x14ac:dyDescent="0.3">
      <c r="A317" s="37">
        <v>45656</v>
      </c>
      <c r="B317">
        <v>408.3</v>
      </c>
      <c r="C317">
        <v>425</v>
      </c>
      <c r="D317">
        <v>429.5</v>
      </c>
      <c r="E317">
        <v>404.4</v>
      </c>
      <c r="F317" s="43">
        <v>3.8137430000000001</v>
      </c>
    </row>
    <row r="318" spans="1:6" x14ac:dyDescent="0.3">
      <c r="A318" s="37">
        <v>45653</v>
      </c>
      <c r="B318">
        <v>425.55</v>
      </c>
      <c r="C318">
        <v>427.7</v>
      </c>
      <c r="D318">
        <v>432.5</v>
      </c>
      <c r="E318">
        <v>424.1</v>
      </c>
      <c r="F318" s="43">
        <v>1.6046210000000001</v>
      </c>
    </row>
    <row r="319" spans="1:6" x14ac:dyDescent="0.3">
      <c r="A319" s="37">
        <v>45652</v>
      </c>
      <c r="B319">
        <v>427.7</v>
      </c>
      <c r="C319">
        <v>429.75</v>
      </c>
      <c r="D319">
        <v>432.9</v>
      </c>
      <c r="E319">
        <v>425.25</v>
      </c>
      <c r="F319" s="43">
        <v>1.4283680000000001</v>
      </c>
    </row>
    <row r="320" spans="1:6" x14ac:dyDescent="0.3">
      <c r="A320" s="37">
        <v>45650</v>
      </c>
      <c r="B320">
        <v>428.55</v>
      </c>
      <c r="C320">
        <v>430</v>
      </c>
      <c r="D320">
        <v>434.9</v>
      </c>
      <c r="E320">
        <v>426.65</v>
      </c>
      <c r="F320" s="43">
        <v>1.5886150000000001</v>
      </c>
    </row>
    <row r="321" spans="1:6" x14ac:dyDescent="0.3">
      <c r="A321" s="37">
        <v>45649</v>
      </c>
      <c r="B321">
        <v>429.6</v>
      </c>
      <c r="C321">
        <v>437.7</v>
      </c>
      <c r="D321">
        <v>442</v>
      </c>
      <c r="E321">
        <v>425.6</v>
      </c>
      <c r="F321" s="43">
        <v>2.4288859999999999</v>
      </c>
    </row>
    <row r="322" spans="1:6" x14ac:dyDescent="0.3">
      <c r="A322" s="37">
        <v>45646</v>
      </c>
      <c r="B322">
        <v>433.25</v>
      </c>
      <c r="C322">
        <v>451.55</v>
      </c>
      <c r="D322">
        <v>453.6</v>
      </c>
      <c r="E322">
        <v>430.05</v>
      </c>
      <c r="F322" s="43">
        <v>2.9771109999999998</v>
      </c>
    </row>
    <row r="323" spans="1:6" x14ac:dyDescent="0.3">
      <c r="A323" s="37">
        <v>45645</v>
      </c>
      <c r="B323">
        <v>448.45</v>
      </c>
      <c r="C323">
        <v>438.5</v>
      </c>
      <c r="D323">
        <v>450</v>
      </c>
      <c r="E323">
        <v>438</v>
      </c>
      <c r="F323" s="43">
        <v>2.4810620000000001</v>
      </c>
    </row>
    <row r="324" spans="1:6" x14ac:dyDescent="0.3">
      <c r="A324" s="37">
        <v>45644</v>
      </c>
      <c r="B324">
        <v>457.45</v>
      </c>
      <c r="C324">
        <v>466.85</v>
      </c>
      <c r="D324">
        <v>466.9</v>
      </c>
      <c r="E324">
        <v>453.75</v>
      </c>
      <c r="F324" s="43">
        <v>2.3789129999999998</v>
      </c>
    </row>
    <row r="325" spans="1:6" x14ac:dyDescent="0.3">
      <c r="A325" s="37">
        <v>45643</v>
      </c>
      <c r="B325">
        <v>468.3</v>
      </c>
      <c r="C325">
        <v>472.5</v>
      </c>
      <c r="D325">
        <v>482</v>
      </c>
      <c r="E325">
        <v>465.25</v>
      </c>
      <c r="F325" s="43">
        <v>4.2459369999999996</v>
      </c>
    </row>
    <row r="326" spans="1:6" x14ac:dyDescent="0.3">
      <c r="A326" s="37">
        <v>45642</v>
      </c>
      <c r="B326">
        <v>469.9</v>
      </c>
      <c r="C326">
        <v>467.9</v>
      </c>
      <c r="D326">
        <v>476</v>
      </c>
      <c r="E326">
        <v>466.8</v>
      </c>
      <c r="F326" s="43">
        <v>2.7971170000000001</v>
      </c>
    </row>
    <row r="327" spans="1:6" x14ac:dyDescent="0.3">
      <c r="A327" s="37">
        <v>45639</v>
      </c>
      <c r="B327">
        <v>465.95</v>
      </c>
      <c r="C327">
        <v>468.65</v>
      </c>
      <c r="D327">
        <v>471.4</v>
      </c>
      <c r="E327">
        <v>456.25</v>
      </c>
      <c r="F327" s="43">
        <v>3.244183</v>
      </c>
    </row>
    <row r="328" spans="1:6" x14ac:dyDescent="0.3">
      <c r="A328" s="37">
        <v>45638</v>
      </c>
      <c r="B328">
        <v>471.5</v>
      </c>
      <c r="C328">
        <v>474</v>
      </c>
      <c r="D328">
        <v>479</v>
      </c>
      <c r="E328">
        <v>466.5</v>
      </c>
      <c r="F328" s="43">
        <v>4.2057650000000004</v>
      </c>
    </row>
    <row r="329" spans="1:6" x14ac:dyDescent="0.3">
      <c r="A329" s="37">
        <v>45637</v>
      </c>
      <c r="B329">
        <v>474.25</v>
      </c>
      <c r="C329">
        <v>455.65</v>
      </c>
      <c r="D329">
        <v>482.5</v>
      </c>
      <c r="E329">
        <v>455.65</v>
      </c>
      <c r="F329" s="43">
        <v>11.348824</v>
      </c>
    </row>
    <row r="330" spans="1:6" x14ac:dyDescent="0.3">
      <c r="A330" s="37">
        <v>45636</v>
      </c>
      <c r="B330">
        <v>458.6</v>
      </c>
      <c r="C330">
        <v>470</v>
      </c>
      <c r="D330">
        <v>470.3</v>
      </c>
      <c r="E330">
        <v>455.55</v>
      </c>
      <c r="F330" s="43">
        <v>3.9502999999999999</v>
      </c>
    </row>
    <row r="331" spans="1:6" x14ac:dyDescent="0.3">
      <c r="A331" s="37">
        <v>45635</v>
      </c>
      <c r="B331">
        <v>470.55</v>
      </c>
      <c r="C331">
        <v>465.7</v>
      </c>
      <c r="D331">
        <v>474.65</v>
      </c>
      <c r="E331">
        <v>463.05</v>
      </c>
      <c r="F331" s="43">
        <v>5.8384130000000001</v>
      </c>
    </row>
    <row r="332" spans="1:6" x14ac:dyDescent="0.3">
      <c r="A332" s="37">
        <v>45632</v>
      </c>
      <c r="B332">
        <v>464.7</v>
      </c>
      <c r="C332">
        <v>443</v>
      </c>
      <c r="D332">
        <v>468</v>
      </c>
      <c r="E332">
        <v>441</v>
      </c>
      <c r="F332" s="43">
        <v>11.669884</v>
      </c>
    </row>
    <row r="333" spans="1:6" x14ac:dyDescent="0.3">
      <c r="A333" s="37">
        <v>45631</v>
      </c>
      <c r="B333">
        <v>443.25</v>
      </c>
      <c r="C333">
        <v>442.7</v>
      </c>
      <c r="D333">
        <v>445</v>
      </c>
      <c r="E333">
        <v>438.5</v>
      </c>
      <c r="F333" s="43">
        <v>2.835893</v>
      </c>
    </row>
    <row r="334" spans="1:6" x14ac:dyDescent="0.3">
      <c r="A334" s="37">
        <v>45630</v>
      </c>
      <c r="B334">
        <v>441.25</v>
      </c>
      <c r="C334">
        <v>442.45</v>
      </c>
      <c r="D334">
        <v>451.6</v>
      </c>
      <c r="E334">
        <v>439</v>
      </c>
      <c r="F334" s="43">
        <v>5.0165870000000004</v>
      </c>
    </row>
    <row r="335" spans="1:6" x14ac:dyDescent="0.3">
      <c r="A335" s="37">
        <v>45629</v>
      </c>
      <c r="B335">
        <v>437.75</v>
      </c>
      <c r="C335">
        <v>437.55</v>
      </c>
      <c r="D335">
        <v>444.5</v>
      </c>
      <c r="E335">
        <v>436.15</v>
      </c>
      <c r="F335" s="43">
        <v>3.1994159999999998</v>
      </c>
    </row>
    <row r="336" spans="1:6" x14ac:dyDescent="0.3">
      <c r="A336" s="37">
        <v>45628</v>
      </c>
      <c r="B336">
        <v>437.05</v>
      </c>
      <c r="C336">
        <v>437.5</v>
      </c>
      <c r="D336">
        <v>447.1</v>
      </c>
      <c r="E336">
        <v>435.05</v>
      </c>
      <c r="F336" s="43">
        <v>4.2102830000000004</v>
      </c>
    </row>
    <row r="337" spans="1:6" x14ac:dyDescent="0.3">
      <c r="A337" s="37">
        <v>45625</v>
      </c>
      <c r="B337">
        <v>435.85</v>
      </c>
      <c r="C337">
        <v>444.35</v>
      </c>
      <c r="D337">
        <v>444.55</v>
      </c>
      <c r="E337">
        <v>434</v>
      </c>
      <c r="F337" s="43">
        <v>3.572568</v>
      </c>
    </row>
    <row r="338" spans="1:6" x14ac:dyDescent="0.3">
      <c r="A338" s="37">
        <v>45624</v>
      </c>
      <c r="B338">
        <v>443.35</v>
      </c>
      <c r="C338">
        <v>441.75</v>
      </c>
      <c r="D338">
        <v>450.8</v>
      </c>
      <c r="E338">
        <v>440.05</v>
      </c>
      <c r="F338" s="43">
        <v>4.5002709999999997</v>
      </c>
    </row>
    <row r="339" spans="1:6" x14ac:dyDescent="0.3">
      <c r="A339" s="37">
        <v>45623</v>
      </c>
      <c r="B339">
        <v>439.4</v>
      </c>
      <c r="C339">
        <v>435</v>
      </c>
      <c r="D339">
        <v>446.8</v>
      </c>
      <c r="E339">
        <v>431.5</v>
      </c>
      <c r="F339" s="43">
        <v>5.5270979999999996</v>
      </c>
    </row>
    <row r="340" spans="1:6" x14ac:dyDescent="0.3">
      <c r="A340" s="37">
        <v>45622</v>
      </c>
      <c r="B340">
        <v>434</v>
      </c>
      <c r="C340">
        <v>440.3</v>
      </c>
      <c r="D340">
        <v>443.9</v>
      </c>
      <c r="E340">
        <v>432.2</v>
      </c>
      <c r="F340" s="43">
        <v>3.7189719999999999</v>
      </c>
    </row>
    <row r="341" spans="1:6" x14ac:dyDescent="0.3">
      <c r="A341" s="37">
        <v>45621</v>
      </c>
      <c r="B341">
        <v>438.1</v>
      </c>
      <c r="C341">
        <v>451.55</v>
      </c>
      <c r="D341">
        <v>462.9</v>
      </c>
      <c r="E341">
        <v>434</v>
      </c>
      <c r="F341" s="43">
        <v>12.098122999999999</v>
      </c>
    </row>
    <row r="342" spans="1:6" x14ac:dyDescent="0.3">
      <c r="A342" s="37">
        <v>45618</v>
      </c>
      <c r="B342">
        <v>420.2</v>
      </c>
      <c r="C342">
        <v>421.85</v>
      </c>
      <c r="D342">
        <v>424.15</v>
      </c>
      <c r="E342">
        <v>416.7</v>
      </c>
      <c r="F342" s="43">
        <v>2.7081439999999999</v>
      </c>
    </row>
    <row r="343" spans="1:6" x14ac:dyDescent="0.3">
      <c r="A343" s="37">
        <v>45617</v>
      </c>
      <c r="B343">
        <v>421.85</v>
      </c>
      <c r="C343">
        <v>427.7</v>
      </c>
      <c r="D343">
        <v>431.8</v>
      </c>
      <c r="E343">
        <v>420</v>
      </c>
      <c r="F343" s="43">
        <v>3.5993379999999999</v>
      </c>
    </row>
    <row r="344" spans="1:6" x14ac:dyDescent="0.3">
      <c r="A344" s="37">
        <v>45615</v>
      </c>
      <c r="B344">
        <v>432.15</v>
      </c>
      <c r="C344">
        <v>420.5</v>
      </c>
      <c r="D344">
        <v>435.05</v>
      </c>
      <c r="E344">
        <v>419.5</v>
      </c>
      <c r="F344" s="43">
        <v>5.1663059999999996</v>
      </c>
    </row>
    <row r="345" spans="1:6" x14ac:dyDescent="0.3">
      <c r="A345" s="37">
        <v>45614</v>
      </c>
      <c r="B345">
        <v>416.2</v>
      </c>
      <c r="C345">
        <v>418.65</v>
      </c>
      <c r="D345">
        <v>427.85</v>
      </c>
      <c r="E345">
        <v>409.5</v>
      </c>
      <c r="F345" s="43">
        <v>4.4518110000000002</v>
      </c>
    </row>
    <row r="346" spans="1:6" x14ac:dyDescent="0.3">
      <c r="A346" s="37">
        <v>45610</v>
      </c>
      <c r="B346">
        <v>419.5</v>
      </c>
      <c r="C346">
        <v>419.55</v>
      </c>
      <c r="D346">
        <v>428.45</v>
      </c>
      <c r="E346">
        <v>416.1</v>
      </c>
      <c r="F346" s="43">
        <v>3.8141970000000001</v>
      </c>
    </row>
    <row r="347" spans="1:6" x14ac:dyDescent="0.3">
      <c r="A347" s="37">
        <v>45609</v>
      </c>
      <c r="B347">
        <v>419.85</v>
      </c>
      <c r="C347">
        <v>432.25</v>
      </c>
      <c r="D347">
        <v>451.85</v>
      </c>
      <c r="E347">
        <v>418</v>
      </c>
      <c r="F347" s="43">
        <v>5.2363030000000004</v>
      </c>
    </row>
    <row r="348" spans="1:6" x14ac:dyDescent="0.3">
      <c r="A348" s="37">
        <v>45608</v>
      </c>
      <c r="B348">
        <v>437.7</v>
      </c>
      <c r="C348">
        <v>444</v>
      </c>
      <c r="D348">
        <v>450.85</v>
      </c>
      <c r="E348">
        <v>432</v>
      </c>
      <c r="F348" s="43">
        <v>3.6689600000000002</v>
      </c>
    </row>
    <row r="349" spans="1:6" x14ac:dyDescent="0.3">
      <c r="A349" s="37">
        <v>45607</v>
      </c>
      <c r="B349">
        <v>436.55</v>
      </c>
      <c r="C349">
        <v>445</v>
      </c>
      <c r="D349">
        <v>446</v>
      </c>
      <c r="E349">
        <v>429.2</v>
      </c>
      <c r="F349" s="43">
        <v>4.8994460000000002</v>
      </c>
    </row>
    <row r="350" spans="1:6" x14ac:dyDescent="0.3">
      <c r="A350" s="37">
        <v>45604</v>
      </c>
      <c r="B350">
        <v>447.95</v>
      </c>
      <c r="C350">
        <v>444</v>
      </c>
      <c r="D350">
        <v>457.4</v>
      </c>
      <c r="E350">
        <v>443.3</v>
      </c>
      <c r="F350" s="43">
        <v>8.1787299999999998</v>
      </c>
    </row>
    <row r="351" spans="1:6" x14ac:dyDescent="0.3">
      <c r="A351" s="37">
        <v>45603</v>
      </c>
      <c r="B351">
        <v>477.85</v>
      </c>
      <c r="C351">
        <v>475</v>
      </c>
      <c r="D351">
        <v>486.7</v>
      </c>
      <c r="E351">
        <v>473.3</v>
      </c>
      <c r="F351" s="43">
        <v>8.3281100000000006</v>
      </c>
    </row>
    <row r="352" spans="1:6" x14ac:dyDescent="0.3">
      <c r="A352" s="37">
        <v>45602</v>
      </c>
      <c r="B352">
        <v>469.65</v>
      </c>
      <c r="C352">
        <v>466</v>
      </c>
      <c r="D352">
        <v>472.5</v>
      </c>
      <c r="E352">
        <v>460.5</v>
      </c>
      <c r="F352" s="43">
        <v>6.2517050000000003</v>
      </c>
    </row>
    <row r="353" spans="1:6" x14ac:dyDescent="0.3">
      <c r="A353" s="37">
        <v>45601</v>
      </c>
      <c r="B353">
        <v>450.9</v>
      </c>
      <c r="C353">
        <v>452.05</v>
      </c>
      <c r="D353">
        <v>457</v>
      </c>
      <c r="E353">
        <v>441.35</v>
      </c>
      <c r="F353" s="43">
        <v>7.2785000000000002</v>
      </c>
    </row>
    <row r="354" spans="1:6" x14ac:dyDescent="0.3">
      <c r="A354" s="37">
        <v>45600</v>
      </c>
      <c r="B354">
        <v>446.2</v>
      </c>
      <c r="C354">
        <v>469.3</v>
      </c>
      <c r="D354">
        <v>469.3</v>
      </c>
      <c r="E354">
        <v>443.5</v>
      </c>
      <c r="F354" s="43">
        <v>5.2622540000000004</v>
      </c>
    </row>
    <row r="355" spans="1:6" x14ac:dyDescent="0.3">
      <c r="A355" s="37">
        <v>45597</v>
      </c>
      <c r="B355">
        <v>470.95</v>
      </c>
      <c r="C355">
        <v>471</v>
      </c>
      <c r="D355">
        <v>476.95</v>
      </c>
      <c r="E355">
        <v>468</v>
      </c>
      <c r="F355" s="43">
        <v>1.4086270000000001</v>
      </c>
    </row>
    <row r="356" spans="1:6" x14ac:dyDescent="0.3">
      <c r="A356" s="37">
        <v>45596</v>
      </c>
      <c r="B356">
        <v>471.8</v>
      </c>
      <c r="C356">
        <v>467</v>
      </c>
      <c r="D356">
        <v>479.7</v>
      </c>
      <c r="E356">
        <v>461.55</v>
      </c>
      <c r="F356" s="43">
        <v>6.6089950000000002</v>
      </c>
    </row>
    <row r="357" spans="1:6" x14ac:dyDescent="0.3">
      <c r="A357" s="37">
        <v>45595</v>
      </c>
      <c r="B357">
        <v>465.35</v>
      </c>
      <c r="C357">
        <v>440</v>
      </c>
      <c r="D357">
        <v>479.05</v>
      </c>
      <c r="E357">
        <v>436.05</v>
      </c>
      <c r="F357" s="43">
        <v>14.783053000000001</v>
      </c>
    </row>
    <row r="358" spans="1:6" x14ac:dyDescent="0.3">
      <c r="A358" s="37">
        <v>45594</v>
      </c>
      <c r="B358">
        <v>438.9</v>
      </c>
      <c r="C358">
        <v>432.3</v>
      </c>
      <c r="D358">
        <v>442</v>
      </c>
      <c r="E358">
        <v>427.55</v>
      </c>
      <c r="F358" s="43">
        <v>3.96272</v>
      </c>
    </row>
    <row r="359" spans="1:6" x14ac:dyDescent="0.3">
      <c r="A359" s="37">
        <v>45593</v>
      </c>
      <c r="B359">
        <v>432.3</v>
      </c>
      <c r="C359">
        <v>418.85</v>
      </c>
      <c r="D359">
        <v>436.5</v>
      </c>
      <c r="E359">
        <v>408.15</v>
      </c>
      <c r="F359" s="43">
        <v>6.738378</v>
      </c>
    </row>
    <row r="360" spans="1:6" x14ac:dyDescent="0.3">
      <c r="A360" s="37">
        <v>45590</v>
      </c>
      <c r="B360">
        <v>419.75</v>
      </c>
      <c r="C360">
        <v>442.1</v>
      </c>
      <c r="D360">
        <v>445.6</v>
      </c>
      <c r="E360">
        <v>414.1</v>
      </c>
      <c r="F360" s="43">
        <v>5.2911530000000004</v>
      </c>
    </row>
    <row r="361" spans="1:6" x14ac:dyDescent="0.3">
      <c r="A361" s="37">
        <v>45589</v>
      </c>
      <c r="B361">
        <v>441.95</v>
      </c>
      <c r="C361">
        <v>444.4</v>
      </c>
      <c r="D361">
        <v>449.9</v>
      </c>
      <c r="E361">
        <v>435.65</v>
      </c>
      <c r="F361" s="43">
        <v>3.737733</v>
      </c>
    </row>
    <row r="362" spans="1:6" x14ac:dyDescent="0.3">
      <c r="A362" s="37">
        <v>45588</v>
      </c>
      <c r="B362">
        <v>442.15</v>
      </c>
      <c r="C362">
        <v>439.95</v>
      </c>
      <c r="D362">
        <v>452.95</v>
      </c>
      <c r="E362">
        <v>421.1</v>
      </c>
      <c r="F362" s="43">
        <v>7.6764640000000002</v>
      </c>
    </row>
    <row r="363" spans="1:6" x14ac:dyDescent="0.3">
      <c r="A363" s="37">
        <v>45587</v>
      </c>
      <c r="B363">
        <v>442.55</v>
      </c>
      <c r="C363">
        <v>460.05</v>
      </c>
      <c r="D363">
        <v>463.75</v>
      </c>
      <c r="E363">
        <v>440</v>
      </c>
      <c r="F363" s="43">
        <v>4.7763390000000001</v>
      </c>
    </row>
    <row r="364" spans="1:6" x14ac:dyDescent="0.3">
      <c r="A364" s="37">
        <v>45586</v>
      </c>
      <c r="B364">
        <v>465.65</v>
      </c>
      <c r="C364">
        <v>477.3</v>
      </c>
      <c r="D364">
        <v>482.95</v>
      </c>
      <c r="E364">
        <v>463</v>
      </c>
      <c r="F364" s="43">
        <v>2.9249339999999999</v>
      </c>
    </row>
    <row r="365" spans="1:6" x14ac:dyDescent="0.3">
      <c r="A365" s="37">
        <v>45583</v>
      </c>
      <c r="B365">
        <v>477.3</v>
      </c>
      <c r="C365">
        <v>483.8</v>
      </c>
      <c r="D365">
        <v>486.5</v>
      </c>
      <c r="E365">
        <v>470.1</v>
      </c>
      <c r="F365" s="43">
        <v>4.7062520000000001</v>
      </c>
    </row>
    <row r="366" spans="1:6" x14ac:dyDescent="0.3">
      <c r="A366" s="37">
        <v>45582</v>
      </c>
      <c r="B366">
        <v>489.6</v>
      </c>
      <c r="C366">
        <v>489.05</v>
      </c>
      <c r="D366">
        <v>514.65</v>
      </c>
      <c r="E366">
        <v>485</v>
      </c>
      <c r="F366" s="43">
        <v>19.634045</v>
      </c>
    </row>
    <row r="367" spans="1:6" x14ac:dyDescent="0.3">
      <c r="A367" s="37">
        <v>45581</v>
      </c>
      <c r="B367">
        <v>479.6</v>
      </c>
      <c r="C367">
        <v>472.95</v>
      </c>
      <c r="D367">
        <v>487.25</v>
      </c>
      <c r="E367">
        <v>470.7</v>
      </c>
      <c r="F367" s="43">
        <v>4.8891530000000003</v>
      </c>
    </row>
    <row r="368" spans="1:6" x14ac:dyDescent="0.3">
      <c r="A368" s="37">
        <v>45580</v>
      </c>
      <c r="B368">
        <v>474.2</v>
      </c>
      <c r="C368">
        <v>470.95</v>
      </c>
      <c r="D368">
        <v>477</v>
      </c>
      <c r="E368">
        <v>466.65</v>
      </c>
      <c r="F368" s="43">
        <v>2.7793450000000002</v>
      </c>
    </row>
    <row r="369" spans="1:6" x14ac:dyDescent="0.3">
      <c r="A369" s="37">
        <v>45579</v>
      </c>
      <c r="B369">
        <v>470.5</v>
      </c>
      <c r="C369">
        <v>476</v>
      </c>
      <c r="D369">
        <v>478.9</v>
      </c>
      <c r="E369">
        <v>467.25</v>
      </c>
      <c r="F369" s="43">
        <v>2.8739140000000001</v>
      </c>
    </row>
    <row r="370" spans="1:6" x14ac:dyDescent="0.3">
      <c r="A370" s="37">
        <v>45576</v>
      </c>
      <c r="B370">
        <v>475.4</v>
      </c>
      <c r="C370">
        <v>475</v>
      </c>
      <c r="D370">
        <v>487.35</v>
      </c>
      <c r="E370">
        <v>472</v>
      </c>
      <c r="F370" s="43">
        <v>4.3457650000000001</v>
      </c>
    </row>
    <row r="371" spans="1:6" x14ac:dyDescent="0.3">
      <c r="A371" s="37">
        <v>45575</v>
      </c>
      <c r="B371">
        <v>480.55</v>
      </c>
      <c r="C371">
        <v>482.2</v>
      </c>
      <c r="D371">
        <v>485.85</v>
      </c>
      <c r="E371">
        <v>475.2</v>
      </c>
      <c r="F371" s="43">
        <v>3.3842099999999999</v>
      </c>
    </row>
    <row r="372" spans="1:6" x14ac:dyDescent="0.3">
      <c r="A372" s="37">
        <v>45574</v>
      </c>
      <c r="B372">
        <v>480.85</v>
      </c>
      <c r="C372">
        <v>494</v>
      </c>
      <c r="D372">
        <v>500.75</v>
      </c>
      <c r="E372">
        <v>475</v>
      </c>
      <c r="F372" s="43">
        <v>7.8339169999999996</v>
      </c>
    </row>
    <row r="373" spans="1:6" x14ac:dyDescent="0.3">
      <c r="A373" s="37">
        <v>45573</v>
      </c>
      <c r="B373">
        <v>487.05</v>
      </c>
      <c r="C373">
        <v>443.15</v>
      </c>
      <c r="D373">
        <v>494.85</v>
      </c>
      <c r="E373">
        <v>426.45</v>
      </c>
      <c r="F373" s="43">
        <v>19.576332000000001</v>
      </c>
    </row>
    <row r="374" spans="1:6" x14ac:dyDescent="0.3">
      <c r="A374" s="37">
        <v>45572</v>
      </c>
      <c r="B374">
        <v>451.7</v>
      </c>
      <c r="C374">
        <v>490.4</v>
      </c>
      <c r="D374">
        <v>498</v>
      </c>
      <c r="E374">
        <v>442.3</v>
      </c>
      <c r="F374" s="43">
        <v>13.067372000000001</v>
      </c>
    </row>
    <row r="375" spans="1:6" x14ac:dyDescent="0.3">
      <c r="A375" s="37">
        <v>45569</v>
      </c>
      <c r="B375">
        <v>493.4</v>
      </c>
      <c r="C375">
        <v>507</v>
      </c>
      <c r="D375">
        <v>510.8</v>
      </c>
      <c r="E375">
        <v>483.65</v>
      </c>
      <c r="F375" s="43">
        <v>6.4872379999999996</v>
      </c>
    </row>
    <row r="376" spans="1:6" x14ac:dyDescent="0.3">
      <c r="A376" s="37">
        <v>45568</v>
      </c>
      <c r="B376">
        <v>509.5</v>
      </c>
      <c r="C376">
        <v>510.95</v>
      </c>
      <c r="D376">
        <v>518.45000000000005</v>
      </c>
      <c r="E376">
        <v>507</v>
      </c>
      <c r="F376" s="43">
        <v>3.394155</v>
      </c>
    </row>
    <row r="377" spans="1:6" x14ac:dyDescent="0.3">
      <c r="A377" s="37">
        <v>45566</v>
      </c>
      <c r="B377">
        <v>524.70000000000005</v>
      </c>
      <c r="C377">
        <v>530.5</v>
      </c>
      <c r="D377">
        <v>533.5</v>
      </c>
      <c r="E377">
        <v>523</v>
      </c>
      <c r="F377" s="43">
        <v>2.9457499999999999</v>
      </c>
    </row>
    <row r="378" spans="1:6" x14ac:dyDescent="0.3">
      <c r="A378" s="37">
        <v>45565</v>
      </c>
      <c r="B378">
        <v>531.45000000000005</v>
      </c>
      <c r="C378">
        <v>521.5</v>
      </c>
      <c r="D378">
        <v>535</v>
      </c>
      <c r="E378">
        <v>516.35</v>
      </c>
      <c r="F378" s="43">
        <v>4.4864509999999997</v>
      </c>
    </row>
    <row r="379" spans="1:6" x14ac:dyDescent="0.3">
      <c r="A379" s="37">
        <v>45562</v>
      </c>
      <c r="B379">
        <v>526.35</v>
      </c>
      <c r="C379">
        <v>523.70000000000005</v>
      </c>
      <c r="D379">
        <v>531</v>
      </c>
      <c r="E379">
        <v>522.6</v>
      </c>
      <c r="F379" s="43">
        <v>4.3433440000000001</v>
      </c>
    </row>
    <row r="380" spans="1:6" x14ac:dyDescent="0.3">
      <c r="A380" s="37">
        <v>45561</v>
      </c>
      <c r="B380">
        <v>521.85</v>
      </c>
      <c r="C380">
        <v>526.1</v>
      </c>
      <c r="D380">
        <v>529.5</v>
      </c>
      <c r="E380">
        <v>517.5</v>
      </c>
      <c r="F380" s="43">
        <v>4.3992040000000001</v>
      </c>
    </row>
    <row r="381" spans="1:6" x14ac:dyDescent="0.3">
      <c r="A381" s="37">
        <v>45560</v>
      </c>
      <c r="B381">
        <v>526.15</v>
      </c>
      <c r="C381">
        <v>521</v>
      </c>
      <c r="D381">
        <v>532.29999999999995</v>
      </c>
      <c r="E381">
        <v>516</v>
      </c>
      <c r="F381" s="43">
        <v>4.4306229999999998</v>
      </c>
    </row>
    <row r="382" spans="1:6" x14ac:dyDescent="0.3">
      <c r="A382" s="37">
        <v>45559</v>
      </c>
      <c r="B382">
        <v>526.25</v>
      </c>
      <c r="C382">
        <v>530</v>
      </c>
      <c r="D382">
        <v>530</v>
      </c>
      <c r="E382">
        <v>522.04999999999995</v>
      </c>
      <c r="F382" s="43">
        <v>4.0435220000000003</v>
      </c>
    </row>
    <row r="383" spans="1:6" x14ac:dyDescent="0.3">
      <c r="A383" s="37">
        <v>45558</v>
      </c>
      <c r="B383">
        <v>534.04999999999995</v>
      </c>
      <c r="C383">
        <v>544.25</v>
      </c>
      <c r="D383">
        <v>544.4</v>
      </c>
      <c r="E383">
        <v>529</v>
      </c>
      <c r="F383" s="43">
        <v>4.7829269999999999</v>
      </c>
    </row>
    <row r="384" spans="1:6" x14ac:dyDescent="0.3">
      <c r="A384" s="37">
        <v>45555</v>
      </c>
      <c r="B384">
        <v>544.25</v>
      </c>
      <c r="C384">
        <v>512.5</v>
      </c>
      <c r="D384">
        <v>549</v>
      </c>
      <c r="E384">
        <v>505.8</v>
      </c>
      <c r="F384" s="43">
        <v>25.018038000000001</v>
      </c>
    </row>
    <row r="385" spans="1:6" x14ac:dyDescent="0.3">
      <c r="A385" s="37">
        <v>45554</v>
      </c>
      <c r="B385">
        <v>510.2</v>
      </c>
      <c r="C385">
        <v>530.5</v>
      </c>
      <c r="D385">
        <v>535.65</v>
      </c>
      <c r="E385">
        <v>501.2</v>
      </c>
      <c r="F385" s="43">
        <v>13.094055000000001</v>
      </c>
    </row>
    <row r="386" spans="1:6" x14ac:dyDescent="0.3">
      <c r="A386" s="37">
        <v>45553</v>
      </c>
      <c r="B386">
        <v>528.6</v>
      </c>
      <c r="C386">
        <v>528.04999999999995</v>
      </c>
      <c r="D386">
        <v>538.35</v>
      </c>
      <c r="E386">
        <v>527</v>
      </c>
      <c r="F386" s="43">
        <v>5.3456760000000001</v>
      </c>
    </row>
    <row r="387" spans="1:6" x14ac:dyDescent="0.3">
      <c r="A387" s="37">
        <v>45552</v>
      </c>
      <c r="B387">
        <v>530.54999999999995</v>
      </c>
      <c r="C387">
        <v>541</v>
      </c>
      <c r="D387">
        <v>542.79999999999995</v>
      </c>
      <c r="E387">
        <v>530</v>
      </c>
      <c r="F387" s="43">
        <v>6.4144079999999999</v>
      </c>
    </row>
    <row r="388" spans="1:6" x14ac:dyDescent="0.3">
      <c r="A388" s="37">
        <v>45551</v>
      </c>
      <c r="B388">
        <v>545.29999999999995</v>
      </c>
      <c r="C388">
        <v>550</v>
      </c>
      <c r="D388">
        <v>554.35</v>
      </c>
      <c r="E388">
        <v>542.6</v>
      </c>
      <c r="F388" s="43">
        <v>4.8855209999999998</v>
      </c>
    </row>
    <row r="389" spans="1:6" x14ac:dyDescent="0.3">
      <c r="A389" s="37">
        <v>45548</v>
      </c>
      <c r="B389">
        <v>555.29999999999995</v>
      </c>
      <c r="C389">
        <v>552.5</v>
      </c>
      <c r="D389">
        <v>562.9</v>
      </c>
      <c r="E389">
        <v>547.9</v>
      </c>
      <c r="F389" s="43">
        <v>6.9115099999999998</v>
      </c>
    </row>
    <row r="390" spans="1:6" x14ac:dyDescent="0.3">
      <c r="A390" s="37">
        <v>45547</v>
      </c>
      <c r="B390">
        <v>552</v>
      </c>
      <c r="C390">
        <v>559.79999999999995</v>
      </c>
      <c r="D390">
        <v>561.9</v>
      </c>
      <c r="E390">
        <v>545.1</v>
      </c>
      <c r="F390" s="43">
        <v>6.327534</v>
      </c>
    </row>
    <row r="391" spans="1:6" x14ac:dyDescent="0.3">
      <c r="A391" s="37">
        <v>45546</v>
      </c>
      <c r="B391">
        <v>556.70000000000005</v>
      </c>
      <c r="C391">
        <v>567.79999999999995</v>
      </c>
      <c r="D391">
        <v>567.79999999999995</v>
      </c>
      <c r="E391">
        <v>555.29999999999995</v>
      </c>
      <c r="F391" s="43">
        <v>4.5658180000000002</v>
      </c>
    </row>
    <row r="392" spans="1:6" x14ac:dyDescent="0.3">
      <c r="A392" s="37">
        <v>45545</v>
      </c>
      <c r="B392">
        <v>565.4</v>
      </c>
      <c r="C392">
        <v>569.9</v>
      </c>
      <c r="D392">
        <v>578.79999999999995</v>
      </c>
      <c r="E392">
        <v>563.20000000000005</v>
      </c>
      <c r="F392" s="43">
        <v>7.5917399999999997</v>
      </c>
    </row>
    <row r="393" spans="1:6" x14ac:dyDescent="0.3">
      <c r="A393" s="37">
        <v>45544</v>
      </c>
      <c r="B393">
        <v>562.9</v>
      </c>
      <c r="C393">
        <v>569.54999999999995</v>
      </c>
      <c r="D393">
        <v>572.25</v>
      </c>
      <c r="E393">
        <v>553.35</v>
      </c>
      <c r="F393" s="43">
        <v>8.8850020000000001</v>
      </c>
    </row>
    <row r="394" spans="1:6" x14ac:dyDescent="0.3">
      <c r="A394" s="37">
        <v>45541</v>
      </c>
      <c r="B394">
        <v>569.54999999999995</v>
      </c>
      <c r="C394">
        <v>582.20000000000005</v>
      </c>
      <c r="D394">
        <v>584.79999999999995</v>
      </c>
      <c r="E394">
        <v>565.45000000000005</v>
      </c>
      <c r="F394" s="43">
        <v>9.0152769999999993</v>
      </c>
    </row>
    <row r="395" spans="1:6" x14ac:dyDescent="0.3">
      <c r="A395" s="37">
        <v>45540</v>
      </c>
      <c r="B395">
        <v>581.85</v>
      </c>
      <c r="C395">
        <v>595.5</v>
      </c>
      <c r="D395">
        <v>596.79999999999995</v>
      </c>
      <c r="E395">
        <v>580.20000000000005</v>
      </c>
      <c r="F395" s="43">
        <v>7.0302699999999998</v>
      </c>
    </row>
    <row r="396" spans="1:6" x14ac:dyDescent="0.3">
      <c r="A396" s="37">
        <v>45539</v>
      </c>
      <c r="B396">
        <v>592.70000000000005</v>
      </c>
      <c r="C396">
        <v>598</v>
      </c>
      <c r="D396">
        <v>600.70000000000005</v>
      </c>
      <c r="E396">
        <v>590.65</v>
      </c>
      <c r="F396" s="43">
        <v>7.5379120000000004</v>
      </c>
    </row>
    <row r="397" spans="1:6" x14ac:dyDescent="0.3">
      <c r="A397" s="37">
        <v>45538</v>
      </c>
      <c r="B397">
        <v>600.5</v>
      </c>
      <c r="C397">
        <v>604</v>
      </c>
      <c r="D397">
        <v>606.4</v>
      </c>
      <c r="E397">
        <v>597</v>
      </c>
      <c r="F397" s="43">
        <v>9.5580370000000006</v>
      </c>
    </row>
    <row r="398" spans="1:6" x14ac:dyDescent="0.3">
      <c r="A398" s="37">
        <v>45537</v>
      </c>
      <c r="B398">
        <v>601.20000000000005</v>
      </c>
      <c r="C398">
        <v>610.5</v>
      </c>
      <c r="D398">
        <v>619.5</v>
      </c>
      <c r="E398">
        <v>593.6</v>
      </c>
      <c r="F398" s="43">
        <v>22.525335999999999</v>
      </c>
    </row>
    <row r="399" spans="1:6" x14ac:dyDescent="0.3">
      <c r="A399" s="37">
        <v>45534</v>
      </c>
      <c r="B399">
        <v>607.4</v>
      </c>
      <c r="C399">
        <v>584</v>
      </c>
      <c r="D399">
        <v>615</v>
      </c>
      <c r="E399">
        <v>580.65</v>
      </c>
      <c r="F399" s="43">
        <v>121.69078500000001</v>
      </c>
    </row>
    <row r="400" spans="1:6" x14ac:dyDescent="0.3">
      <c r="A400" s="37">
        <v>45533</v>
      </c>
      <c r="B400">
        <v>579.79999999999995</v>
      </c>
      <c r="C400">
        <v>583.5</v>
      </c>
      <c r="D400">
        <v>584.75</v>
      </c>
      <c r="E400">
        <v>572.6</v>
      </c>
      <c r="F400" s="43">
        <v>13.756437999999999</v>
      </c>
    </row>
    <row r="401" spans="1:6" x14ac:dyDescent="0.3">
      <c r="A401" s="37">
        <v>45532</v>
      </c>
      <c r="B401">
        <v>578.20000000000005</v>
      </c>
      <c r="C401">
        <v>579.79999999999995</v>
      </c>
      <c r="D401">
        <v>596.5</v>
      </c>
      <c r="E401">
        <v>577.35</v>
      </c>
      <c r="F401" s="43">
        <v>22.101243</v>
      </c>
    </row>
    <row r="402" spans="1:6" x14ac:dyDescent="0.3">
      <c r="A402" s="37">
        <v>45531</v>
      </c>
      <c r="B402">
        <v>576.1</v>
      </c>
      <c r="C402">
        <v>579.79999999999995</v>
      </c>
      <c r="D402">
        <v>587</v>
      </c>
      <c r="E402">
        <v>572</v>
      </c>
      <c r="F402" s="43">
        <v>13.0768</v>
      </c>
    </row>
    <row r="403" spans="1:6" x14ac:dyDescent="0.3">
      <c r="A403" s="37">
        <v>45530</v>
      </c>
      <c r="B403">
        <v>577.20000000000005</v>
      </c>
      <c r="C403">
        <v>577.5</v>
      </c>
      <c r="D403">
        <v>585.65</v>
      </c>
      <c r="E403">
        <v>575.5</v>
      </c>
      <c r="F403" s="43">
        <v>11.254234</v>
      </c>
    </row>
    <row r="404" spans="1:6" x14ac:dyDescent="0.3">
      <c r="A404" s="37">
        <v>45527</v>
      </c>
      <c r="B404">
        <v>572.70000000000005</v>
      </c>
      <c r="C404">
        <v>570.75</v>
      </c>
      <c r="D404">
        <v>594.5</v>
      </c>
      <c r="E404">
        <v>568.65</v>
      </c>
      <c r="F404" s="43">
        <v>26.306003</v>
      </c>
    </row>
    <row r="405" spans="1:6" x14ac:dyDescent="0.3">
      <c r="A405" s="37">
        <v>45526</v>
      </c>
      <c r="B405">
        <v>570.75</v>
      </c>
      <c r="C405">
        <v>571</v>
      </c>
      <c r="D405">
        <v>576.75</v>
      </c>
      <c r="E405">
        <v>567</v>
      </c>
      <c r="F405" s="43">
        <v>10.606180999999999</v>
      </c>
    </row>
    <row r="406" spans="1:6" x14ac:dyDescent="0.3">
      <c r="A406" s="37">
        <v>45525</v>
      </c>
      <c r="B406">
        <v>563.9</v>
      </c>
      <c r="C406">
        <v>560</v>
      </c>
      <c r="D406">
        <v>572.75</v>
      </c>
      <c r="E406">
        <v>553</v>
      </c>
      <c r="F406" s="43">
        <v>10.316563</v>
      </c>
    </row>
    <row r="407" spans="1:6" x14ac:dyDescent="0.3">
      <c r="A407" s="37">
        <v>45524</v>
      </c>
      <c r="B407">
        <v>561.70000000000005</v>
      </c>
      <c r="C407">
        <v>575</v>
      </c>
      <c r="D407">
        <v>575.79999999999995</v>
      </c>
      <c r="E407">
        <v>560</v>
      </c>
      <c r="F407" s="43">
        <v>9.4991059999999994</v>
      </c>
    </row>
    <row r="408" spans="1:6" x14ac:dyDescent="0.3">
      <c r="A408" s="37">
        <v>45523</v>
      </c>
      <c r="B408">
        <v>573.5</v>
      </c>
      <c r="C408">
        <v>581.79999999999995</v>
      </c>
      <c r="D408">
        <v>590</v>
      </c>
      <c r="E408">
        <v>571</v>
      </c>
      <c r="F408" s="43">
        <v>16.785488000000001</v>
      </c>
    </row>
    <row r="409" spans="1:6" x14ac:dyDescent="0.3">
      <c r="A409" s="37">
        <v>45520</v>
      </c>
      <c r="B409">
        <v>570.65</v>
      </c>
      <c r="C409">
        <v>561.1</v>
      </c>
      <c r="D409">
        <v>581.9</v>
      </c>
      <c r="E409">
        <v>561.1</v>
      </c>
      <c r="F409" s="43">
        <v>21.355519000000001</v>
      </c>
    </row>
    <row r="410" spans="1:6" x14ac:dyDescent="0.3">
      <c r="A410" s="37">
        <v>45518</v>
      </c>
      <c r="B410">
        <v>554.1</v>
      </c>
      <c r="C410">
        <v>572</v>
      </c>
      <c r="D410">
        <v>575</v>
      </c>
      <c r="E410">
        <v>550.15</v>
      </c>
      <c r="F410" s="43">
        <v>19.122889000000001</v>
      </c>
    </row>
    <row r="411" spans="1:6" x14ac:dyDescent="0.3">
      <c r="A411" s="37">
        <v>45517</v>
      </c>
      <c r="B411">
        <v>569.45000000000005</v>
      </c>
      <c r="C411">
        <v>581.70000000000005</v>
      </c>
      <c r="D411">
        <v>601.9</v>
      </c>
      <c r="E411">
        <v>565</v>
      </c>
      <c r="F411" s="43">
        <v>42.007553999999999</v>
      </c>
    </row>
    <row r="412" spans="1:6" x14ac:dyDescent="0.3">
      <c r="A412" s="37">
        <v>45516</v>
      </c>
      <c r="B412">
        <v>575.85</v>
      </c>
      <c r="C412">
        <v>524</v>
      </c>
      <c r="D412">
        <v>583</v>
      </c>
      <c r="E412">
        <v>522.4</v>
      </c>
      <c r="F412" s="43">
        <v>61.951225999999998</v>
      </c>
    </row>
    <row r="413" spans="1:6" x14ac:dyDescent="0.3">
      <c r="A413" s="37">
        <v>45513</v>
      </c>
      <c r="B413">
        <v>518.15</v>
      </c>
      <c r="C413">
        <v>538</v>
      </c>
      <c r="D413">
        <v>538</v>
      </c>
      <c r="E413">
        <v>514</v>
      </c>
      <c r="F413" s="43">
        <v>23.773689000000001</v>
      </c>
    </row>
    <row r="414" spans="1:6" x14ac:dyDescent="0.3">
      <c r="A414" s="37">
        <v>45512</v>
      </c>
      <c r="B414">
        <v>538.45000000000005</v>
      </c>
      <c r="C414">
        <v>565.04999999999995</v>
      </c>
      <c r="D414">
        <v>583</v>
      </c>
      <c r="E414">
        <v>531.4</v>
      </c>
      <c r="F414" s="43">
        <v>30.489387000000001</v>
      </c>
    </row>
    <row r="415" spans="1:6" x14ac:dyDescent="0.3">
      <c r="A415" s="37">
        <v>45511</v>
      </c>
      <c r="B415">
        <v>565.79999999999995</v>
      </c>
      <c r="C415">
        <v>565.29999999999995</v>
      </c>
      <c r="D415">
        <v>568.95000000000005</v>
      </c>
      <c r="E415">
        <v>545.79999999999995</v>
      </c>
      <c r="F415" s="43">
        <v>13.370668999999999</v>
      </c>
    </row>
    <row r="416" spans="1:6" x14ac:dyDescent="0.3">
      <c r="A416" s="37">
        <v>45510</v>
      </c>
      <c r="B416">
        <v>546.04999999999995</v>
      </c>
      <c r="C416">
        <v>563.6</v>
      </c>
      <c r="D416">
        <v>575</v>
      </c>
      <c r="E416">
        <v>542.35</v>
      </c>
      <c r="F416" s="43">
        <v>13.085001</v>
      </c>
    </row>
    <row r="417" spans="1:6" x14ac:dyDescent="0.3">
      <c r="A417" s="37">
        <v>45509</v>
      </c>
      <c r="B417">
        <v>550.79999999999995</v>
      </c>
      <c r="C417">
        <v>559.79999999999995</v>
      </c>
      <c r="D417">
        <v>575</v>
      </c>
      <c r="E417">
        <v>544.35</v>
      </c>
      <c r="F417" s="43">
        <v>21.657722</v>
      </c>
    </row>
    <row r="418" spans="1:6" x14ac:dyDescent="0.3">
      <c r="A418" s="37">
        <v>45506</v>
      </c>
      <c r="B418">
        <v>589.79999999999995</v>
      </c>
      <c r="C418">
        <v>580</v>
      </c>
      <c r="D418">
        <v>593.75</v>
      </c>
      <c r="E418">
        <v>579</v>
      </c>
      <c r="F418" s="43">
        <v>11.1858</v>
      </c>
    </row>
    <row r="419" spans="1:6" x14ac:dyDescent="0.3">
      <c r="A419" s="37">
        <v>45505</v>
      </c>
      <c r="B419">
        <v>595.5</v>
      </c>
      <c r="C419">
        <v>605.25</v>
      </c>
      <c r="D419">
        <v>607</v>
      </c>
      <c r="E419">
        <v>591</v>
      </c>
      <c r="F419" s="43">
        <v>9.5074509999999997</v>
      </c>
    </row>
    <row r="420" spans="1:6" x14ac:dyDescent="0.3">
      <c r="A420" s="37">
        <v>45504</v>
      </c>
      <c r="B420">
        <v>601.5</v>
      </c>
      <c r="C420">
        <v>614</v>
      </c>
      <c r="D420">
        <v>615.70000000000005</v>
      </c>
      <c r="E420">
        <v>598</v>
      </c>
      <c r="F420" s="43">
        <v>11.846076999999999</v>
      </c>
    </row>
    <row r="421" spans="1:6" x14ac:dyDescent="0.3">
      <c r="A421" s="37">
        <v>45503</v>
      </c>
      <c r="B421">
        <v>614.45000000000005</v>
      </c>
      <c r="C421">
        <v>614.70000000000005</v>
      </c>
      <c r="D421">
        <v>626.79999999999995</v>
      </c>
      <c r="E421">
        <v>611</v>
      </c>
      <c r="F421" s="43">
        <v>26.215668000000001</v>
      </c>
    </row>
    <row r="422" spans="1:6" x14ac:dyDescent="0.3">
      <c r="A422" s="37">
        <v>45502</v>
      </c>
      <c r="B422">
        <v>606.29999999999995</v>
      </c>
      <c r="C422">
        <v>557.5</v>
      </c>
      <c r="D422">
        <v>607.54999999999995</v>
      </c>
      <c r="E422">
        <v>555.54999999999995</v>
      </c>
      <c r="F422" s="43">
        <v>48.942003999999997</v>
      </c>
    </row>
    <row r="423" spans="1:6" x14ac:dyDescent="0.3">
      <c r="A423" s="37">
        <v>45499</v>
      </c>
      <c r="B423">
        <v>552.35</v>
      </c>
      <c r="C423">
        <v>576.5</v>
      </c>
      <c r="D423">
        <v>583.5</v>
      </c>
      <c r="E423">
        <v>550.04999999999995</v>
      </c>
      <c r="F423" s="43">
        <v>21.601967999999999</v>
      </c>
    </row>
    <row r="424" spans="1:6" x14ac:dyDescent="0.3">
      <c r="A424" s="37">
        <v>45498</v>
      </c>
      <c r="B424">
        <v>575.70000000000005</v>
      </c>
      <c r="C424">
        <v>590</v>
      </c>
      <c r="D424">
        <v>595.85</v>
      </c>
      <c r="E424">
        <v>573.6</v>
      </c>
      <c r="F424" s="43">
        <v>17.201205000000002</v>
      </c>
    </row>
    <row r="425" spans="1:6" x14ac:dyDescent="0.3">
      <c r="A425" s="37">
        <v>45497</v>
      </c>
      <c r="B425">
        <v>593.75</v>
      </c>
      <c r="C425">
        <v>591.15</v>
      </c>
      <c r="D425">
        <v>607</v>
      </c>
      <c r="E425">
        <v>583</v>
      </c>
      <c r="F425" s="43">
        <v>18.166208999999998</v>
      </c>
    </row>
    <row r="426" spans="1:6" x14ac:dyDescent="0.3">
      <c r="A426" s="37">
        <v>45496</v>
      </c>
      <c r="B426">
        <v>590.29999999999995</v>
      </c>
      <c r="C426">
        <v>634.79999999999995</v>
      </c>
      <c r="D426">
        <v>639</v>
      </c>
      <c r="E426">
        <v>561.70000000000005</v>
      </c>
      <c r="F426" s="43">
        <v>57.366312000000001</v>
      </c>
    </row>
    <row r="427" spans="1:6" x14ac:dyDescent="0.3">
      <c r="A427" s="37">
        <v>45495</v>
      </c>
      <c r="B427">
        <v>624.1</v>
      </c>
      <c r="C427">
        <v>615</v>
      </c>
      <c r="D427">
        <v>630.70000000000005</v>
      </c>
      <c r="E427">
        <v>598.45000000000005</v>
      </c>
      <c r="F427" s="43">
        <v>34.133876999999998</v>
      </c>
    </row>
    <row r="428" spans="1:6" x14ac:dyDescent="0.3">
      <c r="A428" s="37">
        <v>45492</v>
      </c>
      <c r="B428">
        <v>613.75</v>
      </c>
      <c r="C428">
        <v>582.35</v>
      </c>
      <c r="D428">
        <v>637.9</v>
      </c>
      <c r="E428">
        <v>570.29999999999995</v>
      </c>
      <c r="F428" s="43">
        <v>73.240329000000003</v>
      </c>
    </row>
    <row r="429" spans="1:6" x14ac:dyDescent="0.3">
      <c r="A429" s="37">
        <v>45491</v>
      </c>
      <c r="B429">
        <v>586.15</v>
      </c>
      <c r="C429">
        <v>612</v>
      </c>
      <c r="D429">
        <v>626</v>
      </c>
      <c r="E429">
        <v>582.65</v>
      </c>
      <c r="F429" s="43">
        <v>35.159677000000002</v>
      </c>
    </row>
    <row r="430" spans="1:6" x14ac:dyDescent="0.3">
      <c r="A430" s="37">
        <v>45489</v>
      </c>
      <c r="B430">
        <v>620.15</v>
      </c>
      <c r="C430">
        <v>625</v>
      </c>
      <c r="D430">
        <v>631.79999999999995</v>
      </c>
      <c r="E430">
        <v>605</v>
      </c>
      <c r="F430" s="43">
        <v>29.931643999999999</v>
      </c>
    </row>
    <row r="431" spans="1:6" x14ac:dyDescent="0.3">
      <c r="A431" s="37">
        <v>45488</v>
      </c>
      <c r="B431">
        <v>626</v>
      </c>
      <c r="C431">
        <v>637</v>
      </c>
      <c r="D431">
        <v>647</v>
      </c>
      <c r="E431">
        <v>622.25</v>
      </c>
      <c r="F431" s="43">
        <v>29.639355999999999</v>
      </c>
    </row>
    <row r="432" spans="1:6" x14ac:dyDescent="0.3">
      <c r="A432" s="37">
        <v>45485</v>
      </c>
      <c r="B432">
        <v>626.75</v>
      </c>
      <c r="C432">
        <v>628</v>
      </c>
      <c r="D432">
        <v>645</v>
      </c>
      <c r="E432">
        <v>610.15</v>
      </c>
      <c r="F432" s="43">
        <v>56.153728999999998</v>
      </c>
    </row>
    <row r="433" spans="1:6" x14ac:dyDescent="0.3">
      <c r="A433" s="37">
        <v>45484</v>
      </c>
      <c r="B433">
        <v>630</v>
      </c>
      <c r="C433">
        <v>634.95000000000005</v>
      </c>
      <c r="D433">
        <v>643.79999999999995</v>
      </c>
      <c r="E433">
        <v>606</v>
      </c>
      <c r="F433" s="43">
        <v>95.328327000000002</v>
      </c>
    </row>
    <row r="434" spans="1:6" x14ac:dyDescent="0.3">
      <c r="A434" s="37">
        <v>45483</v>
      </c>
      <c r="B434">
        <v>609.95000000000005</v>
      </c>
      <c r="C434">
        <v>560</v>
      </c>
      <c r="D434">
        <v>618.4</v>
      </c>
      <c r="E434">
        <v>557.75</v>
      </c>
      <c r="F434" s="43">
        <v>211.54705999999999</v>
      </c>
    </row>
    <row r="435" spans="1:6" x14ac:dyDescent="0.3">
      <c r="A435" s="37">
        <v>45482</v>
      </c>
      <c r="B435">
        <v>542.75</v>
      </c>
      <c r="C435">
        <v>587</v>
      </c>
      <c r="D435">
        <v>619</v>
      </c>
      <c r="E435">
        <v>534.15</v>
      </c>
      <c r="F435" s="43">
        <v>156.24223599999999</v>
      </c>
    </row>
    <row r="436" spans="1:6" x14ac:dyDescent="0.3">
      <c r="A436" s="37">
        <v>45481</v>
      </c>
      <c r="B436">
        <v>565.9</v>
      </c>
      <c r="C436">
        <v>508</v>
      </c>
      <c r="D436">
        <v>578.95000000000005</v>
      </c>
      <c r="E436">
        <v>508</v>
      </c>
      <c r="F436" s="43">
        <v>178.36063200000001</v>
      </c>
    </row>
    <row r="437" spans="1:6" x14ac:dyDescent="0.3">
      <c r="A437" s="37">
        <v>45478</v>
      </c>
      <c r="B437">
        <v>491.05</v>
      </c>
      <c r="C437">
        <v>424.95</v>
      </c>
      <c r="D437">
        <v>498.5</v>
      </c>
      <c r="E437">
        <v>424.55</v>
      </c>
      <c r="F437" s="43">
        <v>152.34594200000001</v>
      </c>
    </row>
    <row r="438" spans="1:6" x14ac:dyDescent="0.3">
      <c r="A438" s="37">
        <v>45477</v>
      </c>
      <c r="B438">
        <v>418.75</v>
      </c>
      <c r="C438">
        <v>419</v>
      </c>
      <c r="D438">
        <v>430.95</v>
      </c>
      <c r="E438">
        <v>417.25</v>
      </c>
      <c r="F438" s="43">
        <v>20.654664</v>
      </c>
    </row>
    <row r="439" spans="1:6" x14ac:dyDescent="0.3">
      <c r="A439" s="37">
        <v>45476</v>
      </c>
      <c r="B439">
        <v>416.95</v>
      </c>
      <c r="C439">
        <v>415.6</v>
      </c>
      <c r="D439">
        <v>421.2</v>
      </c>
      <c r="E439">
        <v>415</v>
      </c>
      <c r="F439" s="43">
        <v>12.879072000000001</v>
      </c>
    </row>
    <row r="440" spans="1:6" x14ac:dyDescent="0.3">
      <c r="A440" s="37">
        <v>45475</v>
      </c>
      <c r="B440">
        <v>411</v>
      </c>
      <c r="C440">
        <v>415.85</v>
      </c>
      <c r="D440">
        <v>417.05</v>
      </c>
      <c r="E440">
        <v>404.3</v>
      </c>
      <c r="F440" s="43">
        <v>11.365895</v>
      </c>
    </row>
    <row r="441" spans="1:6" x14ac:dyDescent="0.3">
      <c r="A441" s="37">
        <v>45474</v>
      </c>
      <c r="B441">
        <v>415</v>
      </c>
      <c r="C441">
        <v>417</v>
      </c>
      <c r="D441">
        <v>421.3</v>
      </c>
      <c r="E441">
        <v>413.5</v>
      </c>
      <c r="F441" s="43">
        <v>10.190704999999999</v>
      </c>
    </row>
    <row r="442" spans="1:6" x14ac:dyDescent="0.3">
      <c r="A442" s="37">
        <v>45471</v>
      </c>
      <c r="B442">
        <v>416.6</v>
      </c>
      <c r="C442">
        <v>418</v>
      </c>
      <c r="D442">
        <v>424.4</v>
      </c>
      <c r="E442">
        <v>410.6</v>
      </c>
      <c r="F442" s="43">
        <v>23.134008999999999</v>
      </c>
    </row>
    <row r="443" spans="1:6" x14ac:dyDescent="0.3">
      <c r="A443" s="37">
        <v>45470</v>
      </c>
      <c r="B443">
        <v>413.95</v>
      </c>
      <c r="C443">
        <v>414</v>
      </c>
      <c r="D443">
        <v>420.85</v>
      </c>
      <c r="E443">
        <v>406.65</v>
      </c>
      <c r="F443" s="43">
        <v>20.947230999999999</v>
      </c>
    </row>
    <row r="444" spans="1:6" x14ac:dyDescent="0.3">
      <c r="A444" s="37">
        <v>45469</v>
      </c>
      <c r="B444">
        <v>409.1</v>
      </c>
      <c r="C444">
        <v>408</v>
      </c>
      <c r="D444">
        <v>414</v>
      </c>
      <c r="E444">
        <v>401.35</v>
      </c>
      <c r="F444" s="43">
        <v>13.277791000000001</v>
      </c>
    </row>
    <row r="445" spans="1:6" x14ac:dyDescent="0.3">
      <c r="A445" s="37">
        <v>45468</v>
      </c>
      <c r="B445">
        <v>407.15</v>
      </c>
      <c r="C445">
        <v>420</v>
      </c>
      <c r="D445">
        <v>424.45</v>
      </c>
      <c r="E445">
        <v>405.4</v>
      </c>
      <c r="F445" s="43">
        <v>20.335982000000001</v>
      </c>
    </row>
    <row r="446" spans="1:6" x14ac:dyDescent="0.3">
      <c r="A446" s="37">
        <v>45467</v>
      </c>
      <c r="B446">
        <v>416.6</v>
      </c>
      <c r="C446">
        <v>410</v>
      </c>
      <c r="D446">
        <v>431.8</v>
      </c>
      <c r="E446">
        <v>405.25</v>
      </c>
      <c r="F446" s="43">
        <v>41.934345</v>
      </c>
    </row>
    <row r="447" spans="1:6" x14ac:dyDescent="0.3">
      <c r="A447" s="37">
        <v>45464</v>
      </c>
      <c r="B447">
        <v>409.75</v>
      </c>
      <c r="C447">
        <v>385.6</v>
      </c>
      <c r="D447">
        <v>417.4</v>
      </c>
      <c r="E447">
        <v>384</v>
      </c>
      <c r="F447" s="43">
        <v>75.448395000000005</v>
      </c>
    </row>
    <row r="448" spans="1:6" x14ac:dyDescent="0.3">
      <c r="A448" s="37">
        <v>45463</v>
      </c>
      <c r="B448">
        <v>387.3</v>
      </c>
      <c r="C448">
        <v>388</v>
      </c>
      <c r="D448">
        <v>392.3</v>
      </c>
      <c r="E448">
        <v>383.1</v>
      </c>
      <c r="F448" s="43">
        <v>11.437105000000001</v>
      </c>
    </row>
    <row r="449" spans="1:6" x14ac:dyDescent="0.3">
      <c r="A449" s="37">
        <v>45462</v>
      </c>
      <c r="B449">
        <v>390.9</v>
      </c>
      <c r="C449">
        <v>397.25</v>
      </c>
      <c r="D449">
        <v>397.3</v>
      </c>
      <c r="E449">
        <v>382.8</v>
      </c>
      <c r="F449" s="43">
        <v>13.915164000000001</v>
      </c>
    </row>
    <row r="450" spans="1:6" x14ac:dyDescent="0.3">
      <c r="A450" s="37">
        <v>45461</v>
      </c>
      <c r="B450">
        <v>396.1</v>
      </c>
      <c r="C450">
        <v>397</v>
      </c>
      <c r="D450">
        <v>405</v>
      </c>
      <c r="E450">
        <v>395</v>
      </c>
      <c r="F450" s="43">
        <v>28.638590000000001</v>
      </c>
    </row>
    <row r="451" spans="1:6" x14ac:dyDescent="0.3">
      <c r="A451" s="37">
        <v>45457</v>
      </c>
      <c r="B451">
        <v>390.2</v>
      </c>
      <c r="C451">
        <v>391.25</v>
      </c>
      <c r="D451">
        <v>393.5</v>
      </c>
      <c r="E451">
        <v>386.55</v>
      </c>
      <c r="F451" s="43">
        <v>12.32386</v>
      </c>
    </row>
    <row r="452" spans="1:6" x14ac:dyDescent="0.3">
      <c r="A452" s="37">
        <v>45456</v>
      </c>
      <c r="B452">
        <v>390.15</v>
      </c>
      <c r="C452">
        <v>394.4</v>
      </c>
      <c r="D452">
        <v>395.75</v>
      </c>
      <c r="E452">
        <v>385.8</v>
      </c>
      <c r="F452" s="43">
        <v>15.383096999999999</v>
      </c>
    </row>
    <row r="453" spans="1:6" x14ac:dyDescent="0.3">
      <c r="A453" s="37">
        <v>45455</v>
      </c>
      <c r="B453">
        <v>392.1</v>
      </c>
      <c r="C453">
        <v>390</v>
      </c>
      <c r="D453">
        <v>396.9</v>
      </c>
      <c r="E453">
        <v>389</v>
      </c>
      <c r="F453" s="43">
        <v>18.984501999999999</v>
      </c>
    </row>
    <row r="454" spans="1:6" x14ac:dyDescent="0.3">
      <c r="A454" s="37">
        <v>45454</v>
      </c>
      <c r="B454">
        <v>389.4</v>
      </c>
      <c r="C454">
        <v>381.5</v>
      </c>
      <c r="D454">
        <v>392.45</v>
      </c>
      <c r="E454">
        <v>379</v>
      </c>
      <c r="F454" s="43">
        <v>43.435701999999999</v>
      </c>
    </row>
    <row r="455" spans="1:6" x14ac:dyDescent="0.3">
      <c r="A455" s="37">
        <v>45453</v>
      </c>
      <c r="B455">
        <v>373.95</v>
      </c>
      <c r="C455">
        <v>383.65</v>
      </c>
      <c r="D455">
        <v>386.8</v>
      </c>
      <c r="E455">
        <v>369.1</v>
      </c>
      <c r="F455" s="43">
        <v>22.561821999999999</v>
      </c>
    </row>
    <row r="456" spans="1:6" x14ac:dyDescent="0.3">
      <c r="A456" s="37">
        <v>45450</v>
      </c>
      <c r="B456">
        <v>374.55</v>
      </c>
      <c r="C456">
        <v>374</v>
      </c>
      <c r="D456">
        <v>382</v>
      </c>
      <c r="E456">
        <v>370.4</v>
      </c>
      <c r="F456" s="43">
        <v>27.249199999999998</v>
      </c>
    </row>
    <row r="457" spans="1:6" x14ac:dyDescent="0.3">
      <c r="A457" s="37">
        <v>45449</v>
      </c>
      <c r="B457">
        <v>368.65</v>
      </c>
      <c r="C457">
        <v>369.8</v>
      </c>
      <c r="D457">
        <v>383.75</v>
      </c>
      <c r="E457">
        <v>365.05</v>
      </c>
      <c r="F457" s="43">
        <v>43.194251999999999</v>
      </c>
    </row>
    <row r="458" spans="1:6" x14ac:dyDescent="0.3">
      <c r="A458" s="37">
        <v>45448</v>
      </c>
      <c r="B458">
        <v>353.3</v>
      </c>
      <c r="C458">
        <v>355.95</v>
      </c>
      <c r="D458">
        <v>375</v>
      </c>
      <c r="E458">
        <v>312.25</v>
      </c>
      <c r="F458" s="43">
        <v>59.070407000000003</v>
      </c>
    </row>
    <row r="459" spans="1:6" x14ac:dyDescent="0.3">
      <c r="A459" s="37">
        <v>45447</v>
      </c>
      <c r="B459">
        <v>351.5</v>
      </c>
      <c r="C459">
        <v>400</v>
      </c>
      <c r="D459">
        <v>400</v>
      </c>
      <c r="E459">
        <v>323.64999999999998</v>
      </c>
      <c r="F459" s="43">
        <v>88.280882000000005</v>
      </c>
    </row>
    <row r="460" spans="1:6" x14ac:dyDescent="0.3">
      <c r="A460" s="37">
        <v>45446</v>
      </c>
      <c r="B460">
        <v>404.55</v>
      </c>
      <c r="C460">
        <v>425</v>
      </c>
      <c r="D460">
        <v>425</v>
      </c>
      <c r="E460">
        <v>384</v>
      </c>
      <c r="F460" s="43">
        <v>63.511113000000002</v>
      </c>
    </row>
    <row r="461" spans="1:6" x14ac:dyDescent="0.3">
      <c r="A461" s="37">
        <v>45443</v>
      </c>
      <c r="B461">
        <v>381.7</v>
      </c>
      <c r="C461">
        <v>385.5</v>
      </c>
      <c r="D461">
        <v>387.4</v>
      </c>
      <c r="E461">
        <v>366.9</v>
      </c>
      <c r="F461" s="43">
        <v>30.897722000000002</v>
      </c>
    </row>
    <row r="462" spans="1:6" x14ac:dyDescent="0.3">
      <c r="A462" s="37">
        <v>45442</v>
      </c>
      <c r="B462">
        <v>382.8</v>
      </c>
      <c r="C462">
        <v>375.75</v>
      </c>
      <c r="D462">
        <v>384.75</v>
      </c>
      <c r="E462">
        <v>374.05</v>
      </c>
      <c r="F462" s="43">
        <v>32.178654999999999</v>
      </c>
    </row>
    <row r="463" spans="1:6" x14ac:dyDescent="0.3">
      <c r="A463" s="37">
        <v>45441</v>
      </c>
      <c r="B463">
        <v>375.75</v>
      </c>
      <c r="C463">
        <v>372.3</v>
      </c>
      <c r="D463">
        <v>378.4</v>
      </c>
      <c r="E463">
        <v>363</v>
      </c>
      <c r="F463" s="43">
        <v>27.912678</v>
      </c>
    </row>
    <row r="464" spans="1:6" x14ac:dyDescent="0.3">
      <c r="A464" s="37">
        <v>45440</v>
      </c>
      <c r="B464">
        <v>373.55</v>
      </c>
      <c r="C464">
        <v>379</v>
      </c>
      <c r="D464">
        <v>389.4</v>
      </c>
      <c r="E464">
        <v>366</v>
      </c>
      <c r="F464" s="43">
        <v>38.874332000000003</v>
      </c>
    </row>
    <row r="465" spans="1:6" x14ac:dyDescent="0.3">
      <c r="A465" s="37">
        <v>45439</v>
      </c>
      <c r="B465">
        <v>377</v>
      </c>
      <c r="C465">
        <v>375.75</v>
      </c>
      <c r="D465">
        <v>399.9</v>
      </c>
      <c r="E465">
        <v>374.2</v>
      </c>
      <c r="F465" s="43">
        <v>78.610945999999998</v>
      </c>
    </row>
    <row r="466" spans="1:6" x14ac:dyDescent="0.3">
      <c r="A466" s="37">
        <v>45436</v>
      </c>
      <c r="B466">
        <v>370.5</v>
      </c>
      <c r="C466">
        <v>374</v>
      </c>
      <c r="D466">
        <v>381</v>
      </c>
      <c r="E466">
        <v>365.85</v>
      </c>
      <c r="F466" s="43">
        <v>46.086621000000001</v>
      </c>
    </row>
    <row r="467" spans="1:6" x14ac:dyDescent="0.3">
      <c r="A467" s="37">
        <v>45435</v>
      </c>
      <c r="B467">
        <v>372.25</v>
      </c>
      <c r="C467">
        <v>343.1</v>
      </c>
      <c r="D467">
        <v>374.6</v>
      </c>
      <c r="E467">
        <v>341.5</v>
      </c>
      <c r="F467" s="43">
        <v>89.059520000000006</v>
      </c>
    </row>
    <row r="468" spans="1:6" x14ac:dyDescent="0.3">
      <c r="A468" s="37">
        <v>45434</v>
      </c>
      <c r="B468">
        <v>341.4</v>
      </c>
      <c r="C468">
        <v>343</v>
      </c>
      <c r="D468">
        <v>358.95</v>
      </c>
      <c r="E468">
        <v>331.35</v>
      </c>
      <c r="F468" s="43">
        <v>67.735859000000005</v>
      </c>
    </row>
    <row r="469" spans="1:6" x14ac:dyDescent="0.3">
      <c r="A469" s="37">
        <v>45433</v>
      </c>
      <c r="B469">
        <v>341.75</v>
      </c>
      <c r="C469">
        <v>303.3</v>
      </c>
      <c r="D469">
        <v>345.9</v>
      </c>
      <c r="E469">
        <v>301</v>
      </c>
      <c r="F469" s="43">
        <v>110.366536</v>
      </c>
    </row>
    <row r="470" spans="1:6" x14ac:dyDescent="0.3">
      <c r="A470" s="37">
        <v>45430</v>
      </c>
      <c r="B470">
        <v>299.7</v>
      </c>
      <c r="C470">
        <v>301.39999999999998</v>
      </c>
      <c r="D470">
        <v>305</v>
      </c>
      <c r="E470">
        <v>298</v>
      </c>
      <c r="F470" s="43">
        <v>10.194222999999999</v>
      </c>
    </row>
    <row r="471" spans="1:6" x14ac:dyDescent="0.3">
      <c r="A471" s="37">
        <v>45429</v>
      </c>
      <c r="B471">
        <v>290.8</v>
      </c>
      <c r="C471">
        <v>282</v>
      </c>
      <c r="D471">
        <v>293.5</v>
      </c>
      <c r="E471">
        <v>280.5</v>
      </c>
      <c r="F471" s="43">
        <v>29.599889000000001</v>
      </c>
    </row>
    <row r="472" spans="1:6" x14ac:dyDescent="0.3">
      <c r="A472" s="37">
        <v>45428</v>
      </c>
      <c r="B472">
        <v>280.25</v>
      </c>
      <c r="C472">
        <v>277.2</v>
      </c>
      <c r="D472">
        <v>284.14999999999998</v>
      </c>
      <c r="E472">
        <v>275.89999999999998</v>
      </c>
      <c r="F472" s="43">
        <v>13.251602999999999</v>
      </c>
    </row>
    <row r="473" spans="1:6" x14ac:dyDescent="0.3">
      <c r="A473" s="37">
        <v>45427</v>
      </c>
      <c r="B473">
        <v>275.60000000000002</v>
      </c>
      <c r="C473">
        <v>275.85000000000002</v>
      </c>
      <c r="D473">
        <v>278</v>
      </c>
      <c r="E473">
        <v>271.39999999999998</v>
      </c>
      <c r="F473" s="43">
        <v>8.8779199999999996</v>
      </c>
    </row>
    <row r="474" spans="1:6" x14ac:dyDescent="0.3">
      <c r="A474" s="37">
        <v>45426</v>
      </c>
      <c r="B474">
        <v>273.95</v>
      </c>
      <c r="C474">
        <v>260</v>
      </c>
      <c r="D474">
        <v>276</v>
      </c>
      <c r="E474">
        <v>260</v>
      </c>
      <c r="F474" s="43">
        <v>20.789906999999999</v>
      </c>
    </row>
    <row r="475" spans="1:6" x14ac:dyDescent="0.3">
      <c r="A475" s="37">
        <v>45425</v>
      </c>
      <c r="B475">
        <v>255.75</v>
      </c>
      <c r="C475">
        <v>261.95</v>
      </c>
      <c r="D475">
        <v>261.95</v>
      </c>
      <c r="E475">
        <v>249.85</v>
      </c>
      <c r="F475" s="43">
        <v>8.1253279999999997</v>
      </c>
    </row>
    <row r="476" spans="1:6" x14ac:dyDescent="0.3">
      <c r="A476" s="37">
        <v>45422</v>
      </c>
      <c r="B476">
        <v>261.05</v>
      </c>
      <c r="C476">
        <v>261.05</v>
      </c>
      <c r="D476">
        <v>263.35000000000002</v>
      </c>
      <c r="E476">
        <v>251.9</v>
      </c>
      <c r="F476" s="43">
        <v>10.034497</v>
      </c>
    </row>
    <row r="477" spans="1:6" x14ac:dyDescent="0.3">
      <c r="A477" s="37">
        <v>45421</v>
      </c>
      <c r="B477">
        <v>261.05</v>
      </c>
      <c r="C477">
        <v>271</v>
      </c>
      <c r="D477">
        <v>274.60000000000002</v>
      </c>
      <c r="E477">
        <v>259</v>
      </c>
      <c r="F477" s="43">
        <v>7.9795660000000002</v>
      </c>
    </row>
    <row r="478" spans="1:6" x14ac:dyDescent="0.3">
      <c r="A478" s="37">
        <v>45420</v>
      </c>
      <c r="B478">
        <v>269.95</v>
      </c>
      <c r="C478">
        <v>265.2</v>
      </c>
      <c r="D478">
        <v>272.35000000000002</v>
      </c>
      <c r="E478">
        <v>261</v>
      </c>
      <c r="F478" s="43">
        <v>6.8919410000000001</v>
      </c>
    </row>
    <row r="479" spans="1:6" x14ac:dyDescent="0.3">
      <c r="A479" s="37">
        <v>45419</v>
      </c>
      <c r="B479">
        <v>266.85000000000002</v>
      </c>
      <c r="C479">
        <v>275.89999999999998</v>
      </c>
      <c r="D479">
        <v>276.75</v>
      </c>
      <c r="E479">
        <v>264.39999999999998</v>
      </c>
      <c r="F479" s="43">
        <v>8.8192269999999997</v>
      </c>
    </row>
    <row r="480" spans="1:6" x14ac:dyDescent="0.3">
      <c r="A480" s="37">
        <v>45418</v>
      </c>
      <c r="B480">
        <v>276.3</v>
      </c>
      <c r="C480">
        <v>285.8</v>
      </c>
      <c r="D480">
        <v>285.8</v>
      </c>
      <c r="E480">
        <v>271</v>
      </c>
      <c r="F480" s="43">
        <v>10.882535000000001</v>
      </c>
    </row>
    <row r="481" spans="1:6" x14ac:dyDescent="0.3">
      <c r="A481" s="37">
        <v>45415</v>
      </c>
      <c r="B481">
        <v>284.10000000000002</v>
      </c>
      <c r="C481">
        <v>290</v>
      </c>
      <c r="D481">
        <v>290.5</v>
      </c>
      <c r="E481">
        <v>281.60000000000002</v>
      </c>
      <c r="F481" s="43">
        <v>9.2830770000000005</v>
      </c>
    </row>
    <row r="482" spans="1:6" x14ac:dyDescent="0.3">
      <c r="A482" s="37">
        <v>45414</v>
      </c>
      <c r="B482">
        <v>288.85000000000002</v>
      </c>
      <c r="C482">
        <v>288</v>
      </c>
      <c r="D482">
        <v>291.85000000000002</v>
      </c>
      <c r="E482">
        <v>284.8</v>
      </c>
      <c r="F482" s="43">
        <v>9.1818139999999993</v>
      </c>
    </row>
    <row r="483" spans="1:6" x14ac:dyDescent="0.3">
      <c r="A483" s="37">
        <v>45412</v>
      </c>
      <c r="B483">
        <v>286.39999999999998</v>
      </c>
      <c r="C483">
        <v>291.89999999999998</v>
      </c>
      <c r="D483">
        <v>293.5</v>
      </c>
      <c r="E483">
        <v>285.45</v>
      </c>
      <c r="F483" s="43">
        <v>9.9395749999999996</v>
      </c>
    </row>
    <row r="484" spans="1:6" x14ac:dyDescent="0.3">
      <c r="A484" s="37">
        <v>45411</v>
      </c>
      <c r="B484">
        <v>288.8</v>
      </c>
      <c r="C484">
        <v>291.8</v>
      </c>
      <c r="D484">
        <v>296.3</v>
      </c>
      <c r="E484">
        <v>286.7</v>
      </c>
      <c r="F484" s="43">
        <v>14.426489999999999</v>
      </c>
    </row>
    <row r="485" spans="1:6" x14ac:dyDescent="0.3">
      <c r="A485" s="37">
        <v>45408</v>
      </c>
      <c r="B485">
        <v>289.89999999999998</v>
      </c>
      <c r="C485">
        <v>288</v>
      </c>
      <c r="D485">
        <v>295</v>
      </c>
      <c r="E485">
        <v>282.25</v>
      </c>
      <c r="F485" s="43">
        <v>24.631495000000001</v>
      </c>
    </row>
    <row r="486" spans="1:6" x14ac:dyDescent="0.3">
      <c r="A486" s="37">
        <v>45407</v>
      </c>
      <c r="B486">
        <v>287.14999999999998</v>
      </c>
      <c r="C486">
        <v>288</v>
      </c>
      <c r="D486">
        <v>292.85000000000002</v>
      </c>
      <c r="E486">
        <v>285.85000000000002</v>
      </c>
      <c r="F486" s="43">
        <v>21.646419999999999</v>
      </c>
    </row>
    <row r="487" spans="1:6" x14ac:dyDescent="0.3">
      <c r="A487" s="37">
        <v>45406</v>
      </c>
      <c r="B487">
        <v>284.25</v>
      </c>
      <c r="C487">
        <v>281</v>
      </c>
      <c r="D487">
        <v>286.2</v>
      </c>
      <c r="E487">
        <v>278.95</v>
      </c>
      <c r="F487" s="43">
        <v>30.147590000000001</v>
      </c>
    </row>
    <row r="488" spans="1:6" x14ac:dyDescent="0.3">
      <c r="A488" s="37">
        <v>45405</v>
      </c>
      <c r="B488">
        <v>277.35000000000002</v>
      </c>
      <c r="C488">
        <v>265.95</v>
      </c>
      <c r="D488">
        <v>280</v>
      </c>
      <c r="E488">
        <v>264.14999999999998</v>
      </c>
      <c r="F488" s="43">
        <v>33.985045</v>
      </c>
    </row>
    <row r="489" spans="1:6" x14ac:dyDescent="0.3">
      <c r="A489" s="37">
        <v>45404</v>
      </c>
      <c r="B489">
        <v>264.14999999999998</v>
      </c>
      <c r="C489">
        <v>261.75</v>
      </c>
      <c r="D489">
        <v>265</v>
      </c>
      <c r="E489">
        <v>260.64999999999998</v>
      </c>
      <c r="F489" s="43">
        <v>8.5306660000000001</v>
      </c>
    </row>
    <row r="490" spans="1:6" x14ac:dyDescent="0.3">
      <c r="A490" s="37">
        <v>45401</v>
      </c>
      <c r="B490">
        <v>258.45</v>
      </c>
      <c r="C490">
        <v>253.65</v>
      </c>
      <c r="D490">
        <v>262.39999999999998</v>
      </c>
      <c r="E490">
        <v>251.8</v>
      </c>
      <c r="F490" s="43">
        <v>9.9915950000000002</v>
      </c>
    </row>
    <row r="491" spans="1:6" x14ac:dyDescent="0.3">
      <c r="A491" s="37">
        <v>45400</v>
      </c>
      <c r="B491">
        <v>259.89999999999998</v>
      </c>
      <c r="C491">
        <v>259.3</v>
      </c>
      <c r="D491">
        <v>262</v>
      </c>
      <c r="E491">
        <v>257.2</v>
      </c>
      <c r="F491" s="43">
        <v>8.1291089999999997</v>
      </c>
    </row>
    <row r="492" spans="1:6" x14ac:dyDescent="0.3">
      <c r="A492" s="37">
        <v>45398</v>
      </c>
      <c r="B492">
        <v>257.89999999999998</v>
      </c>
      <c r="C492">
        <v>249.85</v>
      </c>
      <c r="D492">
        <v>261</v>
      </c>
      <c r="E492">
        <v>248.25</v>
      </c>
      <c r="F492" s="43">
        <v>9.7320399999999996</v>
      </c>
    </row>
    <row r="493" spans="1:6" x14ac:dyDescent="0.3">
      <c r="A493" s="37">
        <v>45397</v>
      </c>
      <c r="B493">
        <v>251</v>
      </c>
      <c r="C493">
        <v>247</v>
      </c>
      <c r="D493">
        <v>256.10000000000002</v>
      </c>
      <c r="E493">
        <v>245</v>
      </c>
      <c r="F493" s="43">
        <v>14.211278999999999</v>
      </c>
    </row>
    <row r="494" spans="1:6" x14ac:dyDescent="0.3">
      <c r="A494" s="37">
        <v>45394</v>
      </c>
      <c r="B494">
        <v>260.2</v>
      </c>
      <c r="C494">
        <v>259</v>
      </c>
      <c r="D494">
        <v>261.8</v>
      </c>
      <c r="E494">
        <v>256.5</v>
      </c>
      <c r="F494" s="43">
        <v>6.8568100000000003</v>
      </c>
    </row>
    <row r="495" spans="1:6" x14ac:dyDescent="0.3">
      <c r="A495" s="37">
        <v>45392</v>
      </c>
      <c r="B495">
        <v>260.14999999999998</v>
      </c>
      <c r="C495">
        <v>262.2</v>
      </c>
      <c r="D495">
        <v>263.10000000000002</v>
      </c>
      <c r="E495">
        <v>259.25</v>
      </c>
      <c r="F495" s="43">
        <v>4.8634700000000004</v>
      </c>
    </row>
    <row r="496" spans="1:6" x14ac:dyDescent="0.3">
      <c r="A496" s="37">
        <v>45391</v>
      </c>
      <c r="B496">
        <v>262.10000000000002</v>
      </c>
      <c r="C496">
        <v>265.3</v>
      </c>
      <c r="D496">
        <v>265.60000000000002</v>
      </c>
      <c r="E496">
        <v>260.7</v>
      </c>
      <c r="F496" s="43">
        <v>5.6748539999999998</v>
      </c>
    </row>
    <row r="497" spans="1:6" x14ac:dyDescent="0.3">
      <c r="A497" s="37">
        <v>45390</v>
      </c>
      <c r="B497">
        <v>264.2</v>
      </c>
      <c r="C497">
        <v>266.35000000000002</v>
      </c>
      <c r="D497">
        <v>270.7</v>
      </c>
      <c r="E497">
        <v>262.60000000000002</v>
      </c>
      <c r="F497" s="43">
        <v>8.8973469999999999</v>
      </c>
    </row>
    <row r="498" spans="1:6" x14ac:dyDescent="0.3">
      <c r="A498" s="37">
        <v>45387</v>
      </c>
      <c r="B498">
        <v>264.10000000000002</v>
      </c>
      <c r="C498">
        <v>262.39999999999998</v>
      </c>
      <c r="D498">
        <v>267.60000000000002</v>
      </c>
      <c r="E498">
        <v>259.05</v>
      </c>
      <c r="F498" s="43">
        <v>12.817238</v>
      </c>
    </row>
    <row r="499" spans="1:6" x14ac:dyDescent="0.3">
      <c r="A499" s="37">
        <v>45386</v>
      </c>
      <c r="B499">
        <v>263.95</v>
      </c>
      <c r="C499">
        <v>266.45</v>
      </c>
      <c r="D499">
        <v>268.7</v>
      </c>
      <c r="E499">
        <v>261.45</v>
      </c>
      <c r="F499" s="43">
        <v>7.6805709999999996</v>
      </c>
    </row>
    <row r="500" spans="1:6" x14ac:dyDescent="0.3">
      <c r="A500" s="37">
        <v>45385</v>
      </c>
      <c r="B500">
        <v>265.05</v>
      </c>
      <c r="C500">
        <v>263.39999999999998</v>
      </c>
      <c r="D500">
        <v>270.60000000000002</v>
      </c>
      <c r="E500">
        <v>261.85000000000002</v>
      </c>
      <c r="F500" s="43">
        <v>13.266978999999999</v>
      </c>
    </row>
    <row r="501" spans="1:6" x14ac:dyDescent="0.3">
      <c r="A501" s="37">
        <v>45384</v>
      </c>
      <c r="B501">
        <v>264.39999999999998</v>
      </c>
      <c r="C501">
        <v>261</v>
      </c>
      <c r="D501">
        <v>266.8</v>
      </c>
      <c r="E501">
        <v>258.55</v>
      </c>
      <c r="F501" s="43">
        <v>13.027421</v>
      </c>
    </row>
    <row r="502" spans="1:6" x14ac:dyDescent="0.3">
      <c r="A502" s="37">
        <v>45383</v>
      </c>
      <c r="B502">
        <v>261.75</v>
      </c>
      <c r="C502">
        <v>261</v>
      </c>
      <c r="D502">
        <v>265.7</v>
      </c>
      <c r="E502">
        <v>259.75</v>
      </c>
      <c r="F502" s="43">
        <v>13.309346</v>
      </c>
    </row>
    <row r="503" spans="1:6" x14ac:dyDescent="0.3">
      <c r="A503" s="37">
        <v>45379</v>
      </c>
      <c r="B503">
        <v>252.9</v>
      </c>
      <c r="C503">
        <v>258.64999999999998</v>
      </c>
      <c r="D503">
        <v>258.85000000000002</v>
      </c>
      <c r="E503">
        <v>251.35</v>
      </c>
      <c r="F503" s="43">
        <v>11.074199999999999</v>
      </c>
    </row>
    <row r="504" spans="1:6" x14ac:dyDescent="0.3">
      <c r="A504" s="37">
        <v>45378</v>
      </c>
      <c r="B504">
        <v>256</v>
      </c>
      <c r="C504">
        <v>262.60000000000002</v>
      </c>
      <c r="D504">
        <v>266.3</v>
      </c>
      <c r="E504">
        <v>254.4</v>
      </c>
      <c r="F504" s="43">
        <v>16.97363</v>
      </c>
    </row>
    <row r="505" spans="1:6" x14ac:dyDescent="0.3">
      <c r="A505" s="37">
        <v>45377</v>
      </c>
      <c r="B505">
        <v>260.45</v>
      </c>
      <c r="C505">
        <v>254</v>
      </c>
      <c r="D505">
        <v>267.85000000000002</v>
      </c>
      <c r="E505">
        <v>252.55</v>
      </c>
      <c r="F505" s="43">
        <v>43.345233999999998</v>
      </c>
    </row>
    <row r="506" spans="1:6" x14ac:dyDescent="0.3">
      <c r="A506" s="37">
        <v>45373</v>
      </c>
      <c r="B506">
        <v>249.85</v>
      </c>
      <c r="C506">
        <v>244.7</v>
      </c>
      <c r="D506">
        <v>253</v>
      </c>
      <c r="E506">
        <v>243</v>
      </c>
      <c r="F506" s="43">
        <v>14.803746</v>
      </c>
    </row>
    <row r="507" spans="1:6" x14ac:dyDescent="0.3">
      <c r="A507" s="37">
        <v>45372</v>
      </c>
      <c r="B507">
        <v>244.5</v>
      </c>
      <c r="C507">
        <v>247</v>
      </c>
      <c r="D507">
        <v>249.4</v>
      </c>
      <c r="E507">
        <v>243.9</v>
      </c>
      <c r="F507" s="43">
        <v>14.067406</v>
      </c>
    </row>
    <row r="508" spans="1:6" x14ac:dyDescent="0.3">
      <c r="A508" s="37">
        <v>45371</v>
      </c>
      <c r="B508">
        <v>239.2</v>
      </c>
      <c r="C508">
        <v>248</v>
      </c>
      <c r="D508">
        <v>248.3</v>
      </c>
      <c r="E508">
        <v>237.5</v>
      </c>
      <c r="F508" s="43">
        <v>11.717711</v>
      </c>
    </row>
    <row r="509" spans="1:6" x14ac:dyDescent="0.3">
      <c r="A509" s="37">
        <v>45370</v>
      </c>
      <c r="B509">
        <v>245.45</v>
      </c>
      <c r="C509">
        <v>242.95</v>
      </c>
      <c r="D509">
        <v>247.8</v>
      </c>
      <c r="E509">
        <v>240.4</v>
      </c>
      <c r="F509" s="43">
        <v>9.8841970000000003</v>
      </c>
    </row>
    <row r="510" spans="1:6" x14ac:dyDescent="0.3">
      <c r="A510" s="37">
        <v>45369</v>
      </c>
      <c r="B510">
        <v>244.4</v>
      </c>
      <c r="C510">
        <v>249.55</v>
      </c>
      <c r="D510">
        <v>253</v>
      </c>
      <c r="E510">
        <v>243.1</v>
      </c>
      <c r="F510" s="43">
        <v>13.484133</v>
      </c>
    </row>
    <row r="511" spans="1:6" x14ac:dyDescent="0.3">
      <c r="A511" s="37">
        <v>45366</v>
      </c>
      <c r="B511">
        <v>245.55</v>
      </c>
      <c r="C511">
        <v>242.45</v>
      </c>
      <c r="D511">
        <v>248.8</v>
      </c>
      <c r="E511">
        <v>232.3</v>
      </c>
      <c r="F511" s="43">
        <v>28.212318</v>
      </c>
    </row>
    <row r="512" spans="1:6" x14ac:dyDescent="0.3">
      <c r="A512" s="37">
        <v>45365</v>
      </c>
      <c r="B512">
        <v>243.5</v>
      </c>
      <c r="C512">
        <v>222.6</v>
      </c>
      <c r="D512">
        <v>248.45</v>
      </c>
      <c r="E512">
        <v>213.05</v>
      </c>
      <c r="F512" s="43">
        <v>38.958683999999998</v>
      </c>
    </row>
    <row r="513" spans="1:6" x14ac:dyDescent="0.3">
      <c r="A513" s="37">
        <v>45364</v>
      </c>
      <c r="B513">
        <v>222.6</v>
      </c>
      <c r="C513">
        <v>245</v>
      </c>
      <c r="D513">
        <v>245.6</v>
      </c>
      <c r="E513">
        <v>219.55</v>
      </c>
      <c r="F513" s="43">
        <v>26.257106</v>
      </c>
    </row>
    <row r="514" spans="1:6" x14ac:dyDescent="0.3">
      <c r="A514" s="37">
        <v>45363</v>
      </c>
      <c r="B514">
        <v>243.45</v>
      </c>
      <c r="C514">
        <v>250</v>
      </c>
      <c r="D514">
        <v>252.45</v>
      </c>
      <c r="E514">
        <v>239.25</v>
      </c>
      <c r="F514" s="43">
        <v>19.693166999999999</v>
      </c>
    </row>
    <row r="515" spans="1:6" x14ac:dyDescent="0.3">
      <c r="A515" s="37">
        <v>45362</v>
      </c>
      <c r="B515">
        <v>245.45</v>
      </c>
      <c r="C515">
        <v>252.3</v>
      </c>
      <c r="D515">
        <v>258</v>
      </c>
      <c r="E515">
        <v>244.05</v>
      </c>
      <c r="F515" s="43">
        <v>25.948260000000001</v>
      </c>
    </row>
    <row r="516" spans="1:6" x14ac:dyDescent="0.3">
      <c r="A516" s="37">
        <v>45358</v>
      </c>
      <c r="B516">
        <v>237.95</v>
      </c>
      <c r="C516">
        <v>238.45</v>
      </c>
      <c r="D516">
        <v>241.95</v>
      </c>
      <c r="E516">
        <v>236.2</v>
      </c>
      <c r="F516" s="43">
        <v>6.393948</v>
      </c>
    </row>
    <row r="517" spans="1:6" x14ac:dyDescent="0.3">
      <c r="A517" s="37">
        <v>45357</v>
      </c>
      <c r="B517">
        <v>237.55</v>
      </c>
      <c r="C517">
        <v>241.8</v>
      </c>
      <c r="D517">
        <v>242.45</v>
      </c>
      <c r="E517">
        <v>232.05</v>
      </c>
      <c r="F517" s="43">
        <v>9.3294149999999991</v>
      </c>
    </row>
    <row r="518" spans="1:6" x14ac:dyDescent="0.3">
      <c r="A518" s="37">
        <v>45356</v>
      </c>
      <c r="B518">
        <v>241.25</v>
      </c>
      <c r="C518">
        <v>242.55</v>
      </c>
      <c r="D518">
        <v>248.2</v>
      </c>
      <c r="E518">
        <v>238.15</v>
      </c>
      <c r="F518" s="43">
        <v>8.9909379999999999</v>
      </c>
    </row>
    <row r="519" spans="1:6" x14ac:dyDescent="0.3">
      <c r="A519" s="37">
        <v>45355</v>
      </c>
      <c r="B519">
        <v>242.55</v>
      </c>
      <c r="C519">
        <v>250.75</v>
      </c>
      <c r="D519">
        <v>250.75</v>
      </c>
      <c r="E519">
        <v>241.05</v>
      </c>
      <c r="F519" s="43">
        <v>12.60868</v>
      </c>
    </row>
    <row r="520" spans="1:6" x14ac:dyDescent="0.3">
      <c r="A520" s="37">
        <v>45353</v>
      </c>
      <c r="B520">
        <v>250.95</v>
      </c>
      <c r="C520">
        <v>246.9</v>
      </c>
      <c r="D520">
        <v>252.55</v>
      </c>
      <c r="E520">
        <v>245.4</v>
      </c>
      <c r="F520" s="43">
        <v>2.1671770000000001</v>
      </c>
    </row>
    <row r="521" spans="1:6" x14ac:dyDescent="0.3">
      <c r="A521" s="37">
        <v>45352</v>
      </c>
      <c r="B521">
        <v>246.2</v>
      </c>
      <c r="C521">
        <v>245.4</v>
      </c>
      <c r="D521">
        <v>249.3</v>
      </c>
      <c r="E521">
        <v>244.55</v>
      </c>
      <c r="F521" s="43">
        <v>10.474862</v>
      </c>
    </row>
    <row r="522" spans="1:6" x14ac:dyDescent="0.3">
      <c r="A522" s="37">
        <v>45351</v>
      </c>
      <c r="B522">
        <v>244.25</v>
      </c>
      <c r="C522">
        <v>260.3</v>
      </c>
      <c r="D522">
        <v>260.3</v>
      </c>
      <c r="E522">
        <v>240.85</v>
      </c>
      <c r="F522" s="43">
        <v>31.125178999999999</v>
      </c>
    </row>
    <row r="523" spans="1:6" x14ac:dyDescent="0.3">
      <c r="A523" s="37">
        <v>45350</v>
      </c>
      <c r="B523">
        <v>259</v>
      </c>
      <c r="C523">
        <v>268.35000000000002</v>
      </c>
      <c r="D523">
        <v>270.39999999999998</v>
      </c>
      <c r="E523">
        <v>257</v>
      </c>
      <c r="F523" s="43">
        <v>10.945242</v>
      </c>
    </row>
    <row r="524" spans="1:6" x14ac:dyDescent="0.3">
      <c r="A524" s="37">
        <v>45349</v>
      </c>
      <c r="B524">
        <v>266.89999999999998</v>
      </c>
      <c r="C524">
        <v>268.39999999999998</v>
      </c>
      <c r="D524">
        <v>276.95</v>
      </c>
      <c r="E524">
        <v>265.5</v>
      </c>
      <c r="F524" s="43">
        <v>18.452082000000001</v>
      </c>
    </row>
    <row r="525" spans="1:6" x14ac:dyDescent="0.3">
      <c r="A525" s="37">
        <v>45348</v>
      </c>
      <c r="B525">
        <v>266.95</v>
      </c>
      <c r="C525">
        <v>266.55</v>
      </c>
      <c r="D525">
        <v>272.85000000000002</v>
      </c>
      <c r="E525">
        <v>263.60000000000002</v>
      </c>
      <c r="F525" s="43">
        <v>14.614169</v>
      </c>
    </row>
    <row r="526" spans="1:6" x14ac:dyDescent="0.3">
      <c r="A526" s="37">
        <v>45345</v>
      </c>
      <c r="B526">
        <v>264.60000000000002</v>
      </c>
      <c r="C526">
        <v>264</v>
      </c>
      <c r="D526">
        <v>271.89999999999998</v>
      </c>
      <c r="E526">
        <v>263</v>
      </c>
      <c r="F526" s="43">
        <v>14.200106</v>
      </c>
    </row>
    <row r="527" spans="1:6" x14ac:dyDescent="0.3">
      <c r="A527" s="37">
        <v>45344</v>
      </c>
      <c r="B527">
        <v>261.35000000000002</v>
      </c>
      <c r="C527">
        <v>261.89999999999998</v>
      </c>
      <c r="D527">
        <v>263.3</v>
      </c>
      <c r="E527">
        <v>253.5</v>
      </c>
      <c r="F527" s="43">
        <v>12.248384</v>
      </c>
    </row>
    <row r="528" spans="1:6" x14ac:dyDescent="0.3">
      <c r="A528" s="37">
        <v>45343</v>
      </c>
      <c r="B528">
        <v>260.35000000000002</v>
      </c>
      <c r="C528">
        <v>268.60000000000002</v>
      </c>
      <c r="D528">
        <v>273.60000000000002</v>
      </c>
      <c r="E528">
        <v>259.05</v>
      </c>
      <c r="F528" s="43">
        <v>13.483046</v>
      </c>
    </row>
    <row r="529" spans="1:6" x14ac:dyDescent="0.3">
      <c r="A529" s="37">
        <v>45342</v>
      </c>
      <c r="B529">
        <v>267.25</v>
      </c>
      <c r="C529">
        <v>267.60000000000002</v>
      </c>
      <c r="D529">
        <v>269.25</v>
      </c>
      <c r="E529">
        <v>261.14999999999998</v>
      </c>
      <c r="F529" s="43">
        <v>15.398431</v>
      </c>
    </row>
    <row r="530" spans="1:6" x14ac:dyDescent="0.3">
      <c r="A530" s="37">
        <v>45341</v>
      </c>
      <c r="B530">
        <v>266.25</v>
      </c>
      <c r="C530">
        <v>254.3</v>
      </c>
      <c r="D530">
        <v>281.3</v>
      </c>
      <c r="E530">
        <v>254</v>
      </c>
      <c r="F530" s="43">
        <v>51.506678999999998</v>
      </c>
    </row>
    <row r="531" spans="1:6" x14ac:dyDescent="0.3">
      <c r="A531" s="37">
        <v>45338</v>
      </c>
      <c r="B531">
        <v>251.7</v>
      </c>
      <c r="C531">
        <v>259</v>
      </c>
      <c r="D531">
        <v>259.75</v>
      </c>
      <c r="E531">
        <v>250.75</v>
      </c>
      <c r="F531" s="43">
        <v>10.975697</v>
      </c>
    </row>
    <row r="532" spans="1:6" x14ac:dyDescent="0.3">
      <c r="A532" s="37">
        <v>45337</v>
      </c>
      <c r="B532">
        <v>259.39999999999998</v>
      </c>
      <c r="C532">
        <v>250.15</v>
      </c>
      <c r="D532">
        <v>262.8</v>
      </c>
      <c r="E532">
        <v>248.2</v>
      </c>
      <c r="F532" s="43">
        <v>18.846018000000001</v>
      </c>
    </row>
    <row r="533" spans="1:6" x14ac:dyDescent="0.3">
      <c r="A533" s="37">
        <v>45336</v>
      </c>
      <c r="B533">
        <v>248.85</v>
      </c>
      <c r="C533">
        <v>241</v>
      </c>
      <c r="D533">
        <v>253.15</v>
      </c>
      <c r="E533">
        <v>236</v>
      </c>
      <c r="F533" s="43">
        <v>22.348631000000001</v>
      </c>
    </row>
    <row r="534" spans="1:6" x14ac:dyDescent="0.3">
      <c r="A534" s="37">
        <v>45335</v>
      </c>
      <c r="B534">
        <v>245.7</v>
      </c>
      <c r="C534">
        <v>228.5</v>
      </c>
      <c r="D534">
        <v>256.39999999999998</v>
      </c>
      <c r="E534">
        <v>223.5</v>
      </c>
      <c r="F534" s="43">
        <v>52.120542999999998</v>
      </c>
    </row>
    <row r="535" spans="1:6" x14ac:dyDescent="0.3">
      <c r="A535" s="37">
        <v>45334</v>
      </c>
      <c r="B535">
        <v>229.6</v>
      </c>
      <c r="C535">
        <v>258.7</v>
      </c>
      <c r="D535">
        <v>258.7</v>
      </c>
      <c r="E535">
        <v>226.15</v>
      </c>
      <c r="F535" s="43">
        <v>32.239387000000001</v>
      </c>
    </row>
    <row r="536" spans="1:6" x14ac:dyDescent="0.3">
      <c r="A536" s="37">
        <v>45331</v>
      </c>
      <c r="B536">
        <v>259.25</v>
      </c>
      <c r="C536">
        <v>258</v>
      </c>
      <c r="D536">
        <v>272.85000000000002</v>
      </c>
      <c r="E536">
        <v>250.5</v>
      </c>
      <c r="F536" s="43">
        <v>35.310986</v>
      </c>
    </row>
    <row r="537" spans="1:6" x14ac:dyDescent="0.3">
      <c r="A537" s="37">
        <v>45330</v>
      </c>
      <c r="B537">
        <v>281.7</v>
      </c>
      <c r="C537">
        <v>282.35000000000002</v>
      </c>
      <c r="D537">
        <v>289.89999999999998</v>
      </c>
      <c r="E537">
        <v>279.25</v>
      </c>
      <c r="F537" s="43">
        <v>9.2319800000000001</v>
      </c>
    </row>
    <row r="538" spans="1:6" x14ac:dyDescent="0.3">
      <c r="A538" s="37">
        <v>45329</v>
      </c>
      <c r="B538">
        <v>280.85000000000002</v>
      </c>
      <c r="C538">
        <v>289.05</v>
      </c>
      <c r="D538">
        <v>291.3</v>
      </c>
      <c r="E538">
        <v>280.10000000000002</v>
      </c>
      <c r="F538" s="43">
        <v>9.7942859999999996</v>
      </c>
    </row>
    <row r="539" spans="1:6" x14ac:dyDescent="0.3">
      <c r="A539" s="37">
        <v>45328</v>
      </c>
      <c r="B539">
        <v>285.2</v>
      </c>
      <c r="C539">
        <v>281.5</v>
      </c>
      <c r="D539">
        <v>288.3</v>
      </c>
      <c r="E539">
        <v>267.2</v>
      </c>
      <c r="F539" s="43">
        <v>17.061913000000001</v>
      </c>
    </row>
    <row r="540" spans="1:6" x14ac:dyDescent="0.3">
      <c r="A540" s="37">
        <v>45327</v>
      </c>
      <c r="B540">
        <v>281.35000000000002</v>
      </c>
      <c r="C540">
        <v>294.95</v>
      </c>
      <c r="D540">
        <v>294.95</v>
      </c>
      <c r="E540">
        <v>278</v>
      </c>
      <c r="F540" s="43">
        <v>15.716341</v>
      </c>
    </row>
    <row r="541" spans="1:6" x14ac:dyDescent="0.3">
      <c r="A541" s="37">
        <v>45324</v>
      </c>
      <c r="B541">
        <v>294.55</v>
      </c>
      <c r="C541">
        <v>300.25</v>
      </c>
      <c r="D541">
        <v>302</v>
      </c>
      <c r="E541">
        <v>287.10000000000002</v>
      </c>
      <c r="F541" s="43">
        <v>17.179265000000001</v>
      </c>
    </row>
    <row r="542" spans="1:6" x14ac:dyDescent="0.3">
      <c r="A542" s="37">
        <v>45323</v>
      </c>
      <c r="B542">
        <v>297.55</v>
      </c>
      <c r="C542">
        <v>312</v>
      </c>
      <c r="D542">
        <v>318.89999999999998</v>
      </c>
      <c r="E542">
        <v>294.60000000000002</v>
      </c>
      <c r="F542" s="43">
        <v>34.481062000000001</v>
      </c>
    </row>
    <row r="543" spans="1:6" x14ac:dyDescent="0.3">
      <c r="A543" s="37">
        <v>45322</v>
      </c>
      <c r="B543">
        <v>308.25</v>
      </c>
      <c r="C543">
        <v>297.64999999999998</v>
      </c>
      <c r="D543">
        <v>309.55</v>
      </c>
      <c r="E543">
        <v>295.39999999999998</v>
      </c>
      <c r="F543" s="43">
        <v>21.529178000000002</v>
      </c>
    </row>
    <row r="544" spans="1:6" x14ac:dyDescent="0.3">
      <c r="A544" s="37">
        <v>45321</v>
      </c>
      <c r="B544">
        <v>296.25</v>
      </c>
      <c r="C544">
        <v>300.8</v>
      </c>
      <c r="D544">
        <v>304.2</v>
      </c>
      <c r="E544">
        <v>288.60000000000002</v>
      </c>
      <c r="F544" s="43">
        <v>16.994530999999998</v>
      </c>
    </row>
    <row r="545" spans="1:6" x14ac:dyDescent="0.3">
      <c r="A545" s="37">
        <v>45320</v>
      </c>
      <c r="B545">
        <v>299.05</v>
      </c>
      <c r="C545">
        <v>305.75</v>
      </c>
      <c r="D545">
        <v>308.7</v>
      </c>
      <c r="E545">
        <v>293.3</v>
      </c>
      <c r="F545" s="43">
        <v>17.198256000000001</v>
      </c>
    </row>
    <row r="546" spans="1:6" x14ac:dyDescent="0.3">
      <c r="A546" s="37">
        <v>45316</v>
      </c>
      <c r="B546">
        <v>301.95</v>
      </c>
      <c r="C546">
        <v>300</v>
      </c>
      <c r="D546">
        <v>309.8</v>
      </c>
      <c r="E546">
        <v>298.10000000000002</v>
      </c>
      <c r="F546" s="43">
        <v>27.527923999999999</v>
      </c>
    </row>
    <row r="547" spans="1:6" x14ac:dyDescent="0.3">
      <c r="A547" s="37">
        <v>45315</v>
      </c>
      <c r="B547">
        <v>298.85000000000002</v>
      </c>
      <c r="C547">
        <v>288.75</v>
      </c>
      <c r="D547">
        <v>305.55</v>
      </c>
      <c r="E547">
        <v>265.14999999999998</v>
      </c>
      <c r="F547" s="43">
        <v>53.922342999999998</v>
      </c>
    </row>
    <row r="548" spans="1:6" x14ac:dyDescent="0.3">
      <c r="A548" s="37">
        <v>45314</v>
      </c>
      <c r="B548">
        <v>288.75</v>
      </c>
      <c r="C548">
        <v>332</v>
      </c>
      <c r="D548">
        <v>345.5</v>
      </c>
      <c r="E548">
        <v>288.35000000000002</v>
      </c>
      <c r="F548" s="43">
        <v>80.917623000000006</v>
      </c>
    </row>
    <row r="549" spans="1:6" x14ac:dyDescent="0.3">
      <c r="A549" s="37">
        <v>45311</v>
      </c>
      <c r="B549">
        <v>320.35000000000002</v>
      </c>
      <c r="C549">
        <v>302</v>
      </c>
      <c r="D549">
        <v>320.35000000000002</v>
      </c>
      <c r="E549">
        <v>300</v>
      </c>
      <c r="F549" s="43">
        <v>54.325809999999997</v>
      </c>
    </row>
    <row r="550" spans="1:6" x14ac:dyDescent="0.3">
      <c r="A550" s="37">
        <v>45310</v>
      </c>
      <c r="B550">
        <v>291.25</v>
      </c>
      <c r="C550">
        <v>245.75</v>
      </c>
      <c r="D550">
        <v>292.3</v>
      </c>
      <c r="E550">
        <v>245</v>
      </c>
      <c r="F550" s="43">
        <v>178.93088900000001</v>
      </c>
    </row>
    <row r="551" spans="1:6" x14ac:dyDescent="0.3">
      <c r="A551" s="37">
        <v>45309</v>
      </c>
      <c r="B551">
        <v>243.6</v>
      </c>
      <c r="C551">
        <v>247.6</v>
      </c>
      <c r="D551">
        <v>251.4</v>
      </c>
      <c r="E551">
        <v>227.05</v>
      </c>
      <c r="F551" s="43">
        <v>105.611386</v>
      </c>
    </row>
    <row r="552" spans="1:6" x14ac:dyDescent="0.3">
      <c r="A552" s="37">
        <v>45308</v>
      </c>
      <c r="B552">
        <v>240.4</v>
      </c>
      <c r="C552">
        <v>223.4</v>
      </c>
      <c r="D552">
        <v>245.9</v>
      </c>
      <c r="E552">
        <v>216.05</v>
      </c>
      <c r="F552" s="43">
        <v>114.13316500000001</v>
      </c>
    </row>
    <row r="553" spans="1:6" x14ac:dyDescent="0.3">
      <c r="A553" s="37">
        <v>45307</v>
      </c>
      <c r="B553">
        <v>223.55</v>
      </c>
      <c r="C553">
        <v>225</v>
      </c>
      <c r="D553">
        <v>231.95</v>
      </c>
      <c r="E553">
        <v>219</v>
      </c>
      <c r="F553" s="43">
        <v>68.897751</v>
      </c>
    </row>
    <row r="554" spans="1:6" x14ac:dyDescent="0.3">
      <c r="A554" s="37">
        <v>45306</v>
      </c>
      <c r="B554">
        <v>220.65</v>
      </c>
      <c r="C554">
        <v>204.25</v>
      </c>
      <c r="D554">
        <v>230.65</v>
      </c>
      <c r="E554">
        <v>203.55</v>
      </c>
      <c r="F554" s="43">
        <v>136.77382499999999</v>
      </c>
    </row>
    <row r="555" spans="1:6" x14ac:dyDescent="0.3">
      <c r="A555" s="37">
        <v>45303</v>
      </c>
      <c r="B555">
        <v>203.25</v>
      </c>
      <c r="C555">
        <v>200.8</v>
      </c>
      <c r="D555">
        <v>207</v>
      </c>
      <c r="E555">
        <v>198.55</v>
      </c>
      <c r="F555" s="43">
        <v>29.429746000000002</v>
      </c>
    </row>
    <row r="556" spans="1:6" x14ac:dyDescent="0.3">
      <c r="A556" s="37">
        <v>45302</v>
      </c>
      <c r="B556">
        <v>199.8</v>
      </c>
      <c r="C556">
        <v>200.75</v>
      </c>
      <c r="D556">
        <v>205.4</v>
      </c>
      <c r="E556">
        <v>198.55</v>
      </c>
      <c r="F556" s="43">
        <v>51.040633</v>
      </c>
    </row>
    <row r="557" spans="1:6" x14ac:dyDescent="0.3">
      <c r="A557" s="37">
        <v>45301</v>
      </c>
      <c r="B557">
        <v>197.4</v>
      </c>
      <c r="C557">
        <v>186</v>
      </c>
      <c r="D557">
        <v>199.2</v>
      </c>
      <c r="E557">
        <v>182.85</v>
      </c>
      <c r="F557" s="43">
        <v>72.587866000000005</v>
      </c>
    </row>
    <row r="558" spans="1:6" x14ac:dyDescent="0.3">
      <c r="A558" s="37">
        <v>45300</v>
      </c>
      <c r="B558">
        <v>185.3</v>
      </c>
      <c r="C558">
        <v>183.05</v>
      </c>
      <c r="D558">
        <v>187.2</v>
      </c>
      <c r="E558">
        <v>181.85</v>
      </c>
      <c r="F558" s="43">
        <v>11.569461</v>
      </c>
    </row>
    <row r="559" spans="1:6" x14ac:dyDescent="0.3">
      <c r="A559" s="37">
        <v>45299</v>
      </c>
      <c r="B559">
        <v>182.1</v>
      </c>
      <c r="C559">
        <v>185.45</v>
      </c>
      <c r="D559">
        <v>185.5</v>
      </c>
      <c r="E559">
        <v>181.3</v>
      </c>
      <c r="F559" s="43">
        <v>8.2112879999999997</v>
      </c>
    </row>
    <row r="560" spans="1:6" x14ac:dyDescent="0.3">
      <c r="A560" s="37">
        <v>45296</v>
      </c>
      <c r="B560">
        <v>184.65</v>
      </c>
      <c r="C560">
        <v>186.35</v>
      </c>
      <c r="D560">
        <v>186.9</v>
      </c>
      <c r="E560">
        <v>183</v>
      </c>
      <c r="F560" s="43">
        <v>10.233509</v>
      </c>
    </row>
    <row r="561" spans="1:6" x14ac:dyDescent="0.3">
      <c r="A561" s="37">
        <v>45295</v>
      </c>
      <c r="B561">
        <v>185.5</v>
      </c>
      <c r="C561">
        <v>186.65</v>
      </c>
      <c r="D561">
        <v>188.4</v>
      </c>
      <c r="E561">
        <v>184.5</v>
      </c>
      <c r="F561" s="43">
        <v>15.879759</v>
      </c>
    </row>
    <row r="562" spans="1:6" x14ac:dyDescent="0.3">
      <c r="A562" s="37">
        <v>45294</v>
      </c>
      <c r="B562">
        <v>185.3</v>
      </c>
      <c r="C562">
        <v>182.9</v>
      </c>
      <c r="D562">
        <v>189</v>
      </c>
      <c r="E562">
        <v>182.75</v>
      </c>
      <c r="F562" s="43">
        <v>45.596592999999999</v>
      </c>
    </row>
    <row r="563" spans="1:6" x14ac:dyDescent="0.3">
      <c r="A563" s="37">
        <v>45293</v>
      </c>
      <c r="B563">
        <v>180.8</v>
      </c>
      <c r="C563">
        <v>182.4</v>
      </c>
      <c r="D563">
        <v>183.4</v>
      </c>
      <c r="E563">
        <v>177.5</v>
      </c>
      <c r="F563" s="43">
        <v>7.9097739999999996</v>
      </c>
    </row>
    <row r="564" spans="1:6" x14ac:dyDescent="0.3">
      <c r="A564" s="37">
        <v>45292</v>
      </c>
      <c r="B564">
        <v>182</v>
      </c>
      <c r="C564">
        <v>181.9</v>
      </c>
      <c r="D564">
        <v>185.6</v>
      </c>
      <c r="E564">
        <v>181.1</v>
      </c>
      <c r="F564" s="43">
        <v>13.833701</v>
      </c>
    </row>
    <row r="565" spans="1:6" x14ac:dyDescent="0.3">
      <c r="A565" s="37">
        <v>45289</v>
      </c>
      <c r="B565">
        <v>181.55</v>
      </c>
      <c r="C565">
        <v>177.4</v>
      </c>
      <c r="D565">
        <v>184.65</v>
      </c>
      <c r="E565">
        <v>177.15</v>
      </c>
      <c r="F565" s="43">
        <v>20.186769999999999</v>
      </c>
    </row>
    <row r="566" spans="1:6" x14ac:dyDescent="0.3">
      <c r="A566" s="37">
        <v>45288</v>
      </c>
      <c r="B566">
        <v>177.4</v>
      </c>
      <c r="C566">
        <v>178.6</v>
      </c>
      <c r="D566">
        <v>178.95</v>
      </c>
      <c r="E566">
        <v>176</v>
      </c>
      <c r="F566" s="43">
        <v>6.8594140000000001</v>
      </c>
    </row>
    <row r="567" spans="1:6" x14ac:dyDescent="0.3">
      <c r="A567" s="37">
        <v>45287</v>
      </c>
      <c r="B567">
        <v>177.8</v>
      </c>
      <c r="C567">
        <v>179.35</v>
      </c>
      <c r="D567">
        <v>180.8</v>
      </c>
      <c r="E567">
        <v>176.55</v>
      </c>
      <c r="F567" s="43">
        <v>6.9918469999999999</v>
      </c>
    </row>
    <row r="568" spans="1:6" x14ac:dyDescent="0.3">
      <c r="A568" s="37">
        <v>45286</v>
      </c>
      <c r="B568">
        <v>178.65</v>
      </c>
      <c r="C568">
        <v>177.75</v>
      </c>
      <c r="D568">
        <v>180.5</v>
      </c>
      <c r="E568">
        <v>175.4</v>
      </c>
      <c r="F568" s="43">
        <v>9.8239769999999993</v>
      </c>
    </row>
    <row r="569" spans="1:6" x14ac:dyDescent="0.3">
      <c r="A569" s="37">
        <v>45282</v>
      </c>
      <c r="B569">
        <v>176.9</v>
      </c>
      <c r="C569">
        <v>178.4</v>
      </c>
      <c r="D569">
        <v>178.7</v>
      </c>
      <c r="E569">
        <v>175</v>
      </c>
      <c r="F569" s="43">
        <v>8.8877070000000007</v>
      </c>
    </row>
    <row r="570" spans="1:6" x14ac:dyDescent="0.3">
      <c r="A570" s="37">
        <v>45281</v>
      </c>
      <c r="B570">
        <v>177.4</v>
      </c>
      <c r="C570">
        <v>170.8</v>
      </c>
      <c r="D570">
        <v>178.25</v>
      </c>
      <c r="E570">
        <v>165.6</v>
      </c>
      <c r="F570" s="43">
        <v>19.234072000000001</v>
      </c>
    </row>
    <row r="571" spans="1:6" x14ac:dyDescent="0.3">
      <c r="A571" s="37">
        <v>45280</v>
      </c>
      <c r="B571">
        <v>172.1</v>
      </c>
      <c r="C571">
        <v>187.4</v>
      </c>
      <c r="D571">
        <v>187.5</v>
      </c>
      <c r="E571">
        <v>170</v>
      </c>
      <c r="F571" s="43">
        <v>27.386562999999999</v>
      </c>
    </row>
    <row r="572" spans="1:6" x14ac:dyDescent="0.3">
      <c r="A572" s="37">
        <v>45279</v>
      </c>
      <c r="B572">
        <v>183.85</v>
      </c>
      <c r="C572">
        <v>183.2</v>
      </c>
      <c r="D572">
        <v>187.9</v>
      </c>
      <c r="E572">
        <v>182.95</v>
      </c>
      <c r="F572" s="43">
        <v>23.085129999999999</v>
      </c>
    </row>
    <row r="573" spans="1:6" x14ac:dyDescent="0.3">
      <c r="A573" s="37">
        <v>45278</v>
      </c>
      <c r="B573">
        <v>182.6</v>
      </c>
      <c r="C573">
        <v>184</v>
      </c>
      <c r="D573">
        <v>184.2</v>
      </c>
      <c r="E573">
        <v>179.35</v>
      </c>
      <c r="F573" s="43">
        <v>14.940222</v>
      </c>
    </row>
    <row r="574" spans="1:6" x14ac:dyDescent="0.3">
      <c r="A574" s="37">
        <v>45275</v>
      </c>
      <c r="B574">
        <v>183.15</v>
      </c>
      <c r="C574">
        <v>183.25</v>
      </c>
      <c r="D574">
        <v>187</v>
      </c>
      <c r="E574">
        <v>181.2</v>
      </c>
      <c r="F574" s="43">
        <v>33.011786999999998</v>
      </c>
    </row>
    <row r="575" spans="1:6" x14ac:dyDescent="0.3">
      <c r="A575" s="37">
        <v>45274</v>
      </c>
      <c r="B575">
        <v>181.75</v>
      </c>
      <c r="C575">
        <v>178.5</v>
      </c>
      <c r="D575">
        <v>187.2</v>
      </c>
      <c r="E575">
        <v>178.05</v>
      </c>
      <c r="F575" s="43">
        <v>53.402614</v>
      </c>
    </row>
    <row r="576" spans="1:6" x14ac:dyDescent="0.3">
      <c r="A576" s="37">
        <v>45273</v>
      </c>
      <c r="B576">
        <v>176.95</v>
      </c>
      <c r="C576">
        <v>178.75</v>
      </c>
      <c r="D576">
        <v>179.45</v>
      </c>
      <c r="E576">
        <v>175.2</v>
      </c>
      <c r="F576" s="43">
        <v>10.438817999999999</v>
      </c>
    </row>
    <row r="577" spans="1:6" x14ac:dyDescent="0.3">
      <c r="A577" s="37">
        <v>45272</v>
      </c>
      <c r="B577">
        <v>177.95</v>
      </c>
      <c r="C577">
        <v>183.25</v>
      </c>
      <c r="D577">
        <v>185.6</v>
      </c>
      <c r="E577">
        <v>176.6</v>
      </c>
      <c r="F577" s="43">
        <v>32.976208999999997</v>
      </c>
    </row>
    <row r="578" spans="1:6" x14ac:dyDescent="0.3">
      <c r="A578" s="37">
        <v>45271</v>
      </c>
      <c r="B578">
        <v>178.35</v>
      </c>
      <c r="C578">
        <v>172</v>
      </c>
      <c r="D578">
        <v>180.8</v>
      </c>
      <c r="E578">
        <v>171.8</v>
      </c>
      <c r="F578" s="43">
        <v>51.111463000000001</v>
      </c>
    </row>
    <row r="579" spans="1:6" x14ac:dyDescent="0.3">
      <c r="A579" s="37">
        <v>45268</v>
      </c>
      <c r="B579">
        <v>171.15</v>
      </c>
      <c r="C579">
        <v>171</v>
      </c>
      <c r="D579">
        <v>175.75</v>
      </c>
      <c r="E579">
        <v>169.55</v>
      </c>
      <c r="F579" s="43">
        <v>24.6205</v>
      </c>
    </row>
    <row r="580" spans="1:6" x14ac:dyDescent="0.3">
      <c r="A580" s="37">
        <v>45267</v>
      </c>
      <c r="B580">
        <v>170.1</v>
      </c>
      <c r="C580">
        <v>168.1</v>
      </c>
      <c r="D580">
        <v>171.75</v>
      </c>
      <c r="E580">
        <v>167.75</v>
      </c>
      <c r="F580" s="43">
        <v>10.201395</v>
      </c>
    </row>
    <row r="581" spans="1:6" x14ac:dyDescent="0.3">
      <c r="A581" s="37">
        <v>45266</v>
      </c>
      <c r="B581">
        <v>170.85</v>
      </c>
      <c r="C581">
        <v>170.4</v>
      </c>
      <c r="D581">
        <v>173.45</v>
      </c>
      <c r="E581">
        <v>167.75</v>
      </c>
      <c r="F581" s="43">
        <v>15.836447</v>
      </c>
    </row>
    <row r="582" spans="1:6" x14ac:dyDescent="0.3">
      <c r="A582" s="37">
        <v>45265</v>
      </c>
      <c r="B582">
        <v>170</v>
      </c>
      <c r="C582">
        <v>173.3</v>
      </c>
      <c r="D582">
        <v>174.25</v>
      </c>
      <c r="E582">
        <v>168.5</v>
      </c>
      <c r="F582" s="43">
        <v>13.059659</v>
      </c>
    </row>
    <row r="583" spans="1:6" x14ac:dyDescent="0.3">
      <c r="A583" s="37">
        <v>45264</v>
      </c>
      <c r="B583">
        <v>172.4</v>
      </c>
      <c r="C583">
        <v>169</v>
      </c>
      <c r="D583">
        <v>175.6</v>
      </c>
      <c r="E583">
        <v>166.9</v>
      </c>
      <c r="F583" s="43">
        <v>42.370539999999998</v>
      </c>
    </row>
    <row r="584" spans="1:6" x14ac:dyDescent="0.3">
      <c r="A584" s="37">
        <v>45261</v>
      </c>
      <c r="B584">
        <v>165</v>
      </c>
      <c r="C584">
        <v>164.85</v>
      </c>
      <c r="D584">
        <v>169.35</v>
      </c>
      <c r="E584">
        <v>164.25</v>
      </c>
      <c r="F584" s="43">
        <v>10.803509999999999</v>
      </c>
    </row>
    <row r="585" spans="1:6" x14ac:dyDescent="0.3">
      <c r="A585" s="37">
        <v>45260</v>
      </c>
      <c r="B585">
        <v>164.2</v>
      </c>
      <c r="C585">
        <v>165.45</v>
      </c>
      <c r="D585">
        <v>165.75</v>
      </c>
      <c r="E585">
        <v>162.1</v>
      </c>
      <c r="F585" s="43">
        <v>10.151856</v>
      </c>
    </row>
    <row r="586" spans="1:6" x14ac:dyDescent="0.3">
      <c r="A586" s="37">
        <v>45259</v>
      </c>
      <c r="B586">
        <v>165.35</v>
      </c>
      <c r="C586">
        <v>166.75</v>
      </c>
      <c r="D586">
        <v>167.5</v>
      </c>
      <c r="E586">
        <v>165.05</v>
      </c>
      <c r="F586" s="43">
        <v>7.5820169999999996</v>
      </c>
    </row>
    <row r="587" spans="1:6" x14ac:dyDescent="0.3">
      <c r="A587" s="37">
        <v>45258</v>
      </c>
      <c r="B587">
        <v>166.1</v>
      </c>
      <c r="C587">
        <v>167.25</v>
      </c>
      <c r="D587">
        <v>168.7</v>
      </c>
      <c r="E587">
        <v>165.55</v>
      </c>
      <c r="F587" s="43">
        <v>9.9002350000000003</v>
      </c>
    </row>
    <row r="588" spans="1:6" x14ac:dyDescent="0.3">
      <c r="A588" s="37">
        <v>45254</v>
      </c>
      <c r="B588">
        <v>167</v>
      </c>
      <c r="C588">
        <v>166.95</v>
      </c>
      <c r="D588">
        <v>168.5</v>
      </c>
      <c r="E588">
        <v>165.3</v>
      </c>
      <c r="F588" s="43">
        <v>9.1401369999999993</v>
      </c>
    </row>
    <row r="589" spans="1:6" x14ac:dyDescent="0.3">
      <c r="A589" s="37">
        <v>45253</v>
      </c>
      <c r="B589">
        <v>166.8</v>
      </c>
      <c r="C589">
        <v>166.2</v>
      </c>
      <c r="D589">
        <v>168.2</v>
      </c>
      <c r="E589">
        <v>165.6</v>
      </c>
      <c r="F589" s="43">
        <v>8.2640189999999993</v>
      </c>
    </row>
    <row r="590" spans="1:6" x14ac:dyDescent="0.3">
      <c r="A590" s="37">
        <v>45252</v>
      </c>
      <c r="B590">
        <v>165.8</v>
      </c>
      <c r="C590">
        <v>167.6</v>
      </c>
      <c r="D590">
        <v>167.9</v>
      </c>
      <c r="E590">
        <v>163.69999999999999</v>
      </c>
      <c r="F590" s="43">
        <v>10.600693</v>
      </c>
    </row>
    <row r="591" spans="1:6" x14ac:dyDescent="0.3">
      <c r="A591" s="37">
        <v>45251</v>
      </c>
      <c r="B591">
        <v>166.9</v>
      </c>
      <c r="C591">
        <v>165.6</v>
      </c>
      <c r="D591">
        <v>171.1</v>
      </c>
      <c r="E591">
        <v>165.3</v>
      </c>
      <c r="F591" s="43">
        <v>18.276062</v>
      </c>
    </row>
    <row r="592" spans="1:6" x14ac:dyDescent="0.3">
      <c r="A592" s="37">
        <v>45250</v>
      </c>
      <c r="B592">
        <v>164.7</v>
      </c>
      <c r="C592">
        <v>167.65</v>
      </c>
      <c r="D592">
        <v>169.6</v>
      </c>
      <c r="E592">
        <v>164.05</v>
      </c>
      <c r="F592" s="43">
        <v>15.50887</v>
      </c>
    </row>
    <row r="593" spans="1:6" x14ac:dyDescent="0.3">
      <c r="A593" s="37">
        <v>45247</v>
      </c>
      <c r="B593">
        <v>166.85</v>
      </c>
      <c r="C593">
        <v>158.75</v>
      </c>
      <c r="D593">
        <v>169</v>
      </c>
      <c r="E593">
        <v>158.1</v>
      </c>
      <c r="F593" s="43">
        <v>49.242213999999997</v>
      </c>
    </row>
    <row r="594" spans="1:6" x14ac:dyDescent="0.3">
      <c r="A594" s="37">
        <v>45246</v>
      </c>
      <c r="B594">
        <v>158.44999999999999</v>
      </c>
      <c r="C594">
        <v>160.15</v>
      </c>
      <c r="D594">
        <v>160.69999999999999</v>
      </c>
      <c r="E594">
        <v>158.15</v>
      </c>
      <c r="F594" s="43">
        <v>5.7670810000000001</v>
      </c>
    </row>
    <row r="595" spans="1:6" x14ac:dyDescent="0.3">
      <c r="A595" s="37">
        <v>45245</v>
      </c>
      <c r="B595">
        <v>160.55000000000001</v>
      </c>
      <c r="C595">
        <v>162</v>
      </c>
      <c r="D595">
        <v>162.9</v>
      </c>
      <c r="E595">
        <v>158.6</v>
      </c>
      <c r="F595" s="43">
        <v>10.489711</v>
      </c>
    </row>
    <row r="596" spans="1:6" x14ac:dyDescent="0.3">
      <c r="A596" s="37">
        <v>45243</v>
      </c>
      <c r="B596">
        <v>156.9</v>
      </c>
      <c r="C596">
        <v>157.75</v>
      </c>
      <c r="D596">
        <v>157.94999999999999</v>
      </c>
      <c r="E596">
        <v>156.6</v>
      </c>
      <c r="F596" s="43">
        <v>5.6581840000000003</v>
      </c>
    </row>
    <row r="597" spans="1:6" x14ac:dyDescent="0.3">
      <c r="A597" s="37">
        <v>45242</v>
      </c>
      <c r="B597">
        <v>158.44999999999999</v>
      </c>
      <c r="C597">
        <v>157.75</v>
      </c>
      <c r="D597">
        <v>159.05000000000001</v>
      </c>
      <c r="E597">
        <v>157.55000000000001</v>
      </c>
      <c r="F597" s="43">
        <v>2.1968670000000001</v>
      </c>
    </row>
    <row r="598" spans="1:6" x14ac:dyDescent="0.3">
      <c r="A598" s="37">
        <v>45240</v>
      </c>
      <c r="B598">
        <v>156.19999999999999</v>
      </c>
      <c r="C598">
        <v>157.6</v>
      </c>
      <c r="D598">
        <v>158.94999999999999</v>
      </c>
      <c r="E598">
        <v>155.30000000000001</v>
      </c>
      <c r="F598" s="43">
        <v>10.860264000000001</v>
      </c>
    </row>
    <row r="599" spans="1:6" x14ac:dyDescent="0.3">
      <c r="A599" s="37">
        <v>45239</v>
      </c>
      <c r="B599">
        <v>160.69999999999999</v>
      </c>
      <c r="C599">
        <v>163</v>
      </c>
      <c r="D599">
        <v>164.35</v>
      </c>
      <c r="E599">
        <v>160</v>
      </c>
      <c r="F599" s="43">
        <v>12.066383999999999</v>
      </c>
    </row>
    <row r="600" spans="1:6" x14ac:dyDescent="0.3">
      <c r="A600" s="37">
        <v>45238</v>
      </c>
      <c r="B600">
        <v>162.05000000000001</v>
      </c>
      <c r="C600">
        <v>156.9</v>
      </c>
      <c r="D600">
        <v>162.94999999999999</v>
      </c>
      <c r="E600">
        <v>156.30000000000001</v>
      </c>
      <c r="F600" s="43">
        <v>20.438742999999999</v>
      </c>
    </row>
    <row r="601" spans="1:6" x14ac:dyDescent="0.3">
      <c r="A601" s="37">
        <v>45237</v>
      </c>
      <c r="B601">
        <v>156.15</v>
      </c>
      <c r="C601">
        <v>155.30000000000001</v>
      </c>
      <c r="D601">
        <v>158.5</v>
      </c>
      <c r="E601">
        <v>154.4</v>
      </c>
      <c r="F601" s="43">
        <v>10.39842</v>
      </c>
    </row>
    <row r="602" spans="1:6" x14ac:dyDescent="0.3">
      <c r="A602" s="37">
        <v>45236</v>
      </c>
      <c r="B602">
        <v>154.5</v>
      </c>
      <c r="C602">
        <v>155</v>
      </c>
      <c r="D602">
        <v>157.30000000000001</v>
      </c>
      <c r="E602">
        <v>154.05000000000001</v>
      </c>
      <c r="F602" s="43">
        <v>9.8020510000000005</v>
      </c>
    </row>
    <row r="603" spans="1:6" x14ac:dyDescent="0.3">
      <c r="A603" s="37">
        <v>45233</v>
      </c>
      <c r="B603">
        <v>154</v>
      </c>
      <c r="C603">
        <v>155.05000000000001</v>
      </c>
      <c r="D603">
        <v>155.69999999999999</v>
      </c>
      <c r="E603">
        <v>153.4</v>
      </c>
      <c r="F603" s="43">
        <v>8.1107899999999997</v>
      </c>
    </row>
    <row r="604" spans="1:6" x14ac:dyDescent="0.3">
      <c r="A604" s="37">
        <v>45232</v>
      </c>
      <c r="B604">
        <v>154.05000000000001</v>
      </c>
      <c r="C604">
        <v>155</v>
      </c>
      <c r="D604">
        <v>155.75</v>
      </c>
      <c r="E604">
        <v>153.35</v>
      </c>
      <c r="F604" s="43">
        <v>6.654814</v>
      </c>
    </row>
    <row r="605" spans="1:6" x14ac:dyDescent="0.3">
      <c r="A605" s="37">
        <v>45231</v>
      </c>
      <c r="B605">
        <v>153</v>
      </c>
      <c r="C605">
        <v>155</v>
      </c>
      <c r="D605">
        <v>155.65</v>
      </c>
      <c r="E605">
        <v>152.6</v>
      </c>
      <c r="F605" s="43">
        <v>7.9347519999999996</v>
      </c>
    </row>
    <row r="606" spans="1:6" x14ac:dyDescent="0.3">
      <c r="A606" s="37">
        <v>45230</v>
      </c>
      <c r="B606">
        <v>154.15</v>
      </c>
      <c r="C606">
        <v>157.19999999999999</v>
      </c>
      <c r="D606">
        <v>159.94999999999999</v>
      </c>
      <c r="E606">
        <v>153.5</v>
      </c>
      <c r="F606" s="43">
        <v>11.535283</v>
      </c>
    </row>
    <row r="607" spans="1:6" x14ac:dyDescent="0.3">
      <c r="A607" s="37">
        <v>45229</v>
      </c>
      <c r="B607">
        <v>156.35</v>
      </c>
      <c r="C607">
        <v>158.4</v>
      </c>
      <c r="D607">
        <v>159.30000000000001</v>
      </c>
      <c r="E607">
        <v>153.69999999999999</v>
      </c>
      <c r="F607" s="43">
        <v>10.466570000000001</v>
      </c>
    </row>
    <row r="608" spans="1:6" x14ac:dyDescent="0.3">
      <c r="A608" s="37">
        <v>45226</v>
      </c>
      <c r="B608">
        <v>157.69999999999999</v>
      </c>
      <c r="C608">
        <v>153.1</v>
      </c>
      <c r="D608">
        <v>158.5</v>
      </c>
      <c r="E608">
        <v>152.6</v>
      </c>
      <c r="F608" s="43">
        <v>16.533450999999999</v>
      </c>
    </row>
    <row r="609" spans="1:6" x14ac:dyDescent="0.3">
      <c r="A609" s="37">
        <v>45225</v>
      </c>
      <c r="B609">
        <v>151.5</v>
      </c>
      <c r="C609">
        <v>148.75</v>
      </c>
      <c r="D609">
        <v>152.9</v>
      </c>
      <c r="E609">
        <v>142.15</v>
      </c>
      <c r="F609" s="43">
        <v>28.015350999999999</v>
      </c>
    </row>
    <row r="610" spans="1:6" x14ac:dyDescent="0.3">
      <c r="A610" s="37">
        <v>45224</v>
      </c>
      <c r="B610">
        <v>151.15</v>
      </c>
      <c r="C610">
        <v>160</v>
      </c>
      <c r="D610">
        <v>162.35</v>
      </c>
      <c r="E610">
        <v>147.05000000000001</v>
      </c>
      <c r="F610" s="43">
        <v>22.285809</v>
      </c>
    </row>
    <row r="611" spans="1:6" x14ac:dyDescent="0.3">
      <c r="A611" s="37">
        <v>45222</v>
      </c>
      <c r="B611">
        <v>157.75</v>
      </c>
      <c r="C611">
        <v>168.95</v>
      </c>
      <c r="D611">
        <v>169.2</v>
      </c>
      <c r="E611">
        <v>156</v>
      </c>
      <c r="F611" s="43">
        <v>15.748746000000001</v>
      </c>
    </row>
    <row r="612" spans="1:6" x14ac:dyDescent="0.3">
      <c r="A612" s="37">
        <v>45219</v>
      </c>
      <c r="B612">
        <v>168.25</v>
      </c>
      <c r="C612">
        <v>167.7</v>
      </c>
      <c r="D612">
        <v>172.55</v>
      </c>
      <c r="E612">
        <v>166.75</v>
      </c>
      <c r="F612" s="43">
        <v>17.925747999999999</v>
      </c>
    </row>
    <row r="613" spans="1:6" x14ac:dyDescent="0.3">
      <c r="A613" s="37">
        <v>45218</v>
      </c>
      <c r="B613">
        <v>166.75</v>
      </c>
      <c r="C613">
        <v>166</v>
      </c>
      <c r="D613">
        <v>168.4</v>
      </c>
      <c r="E613">
        <v>164.55</v>
      </c>
      <c r="F613" s="43">
        <v>7.6831649999999998</v>
      </c>
    </row>
    <row r="614" spans="1:6" x14ac:dyDescent="0.3">
      <c r="A614" s="37">
        <v>45217</v>
      </c>
      <c r="B614">
        <v>167</v>
      </c>
      <c r="C614">
        <v>170.75</v>
      </c>
      <c r="D614">
        <v>171.7</v>
      </c>
      <c r="E614">
        <v>166.5</v>
      </c>
      <c r="F614" s="43">
        <v>12.134308000000001</v>
      </c>
    </row>
    <row r="615" spans="1:6" x14ac:dyDescent="0.3">
      <c r="A615" s="37">
        <v>45216</v>
      </c>
      <c r="B615">
        <v>170.35</v>
      </c>
      <c r="C615">
        <v>167.2</v>
      </c>
      <c r="D615">
        <v>174.2</v>
      </c>
      <c r="E615">
        <v>166</v>
      </c>
      <c r="F615" s="43">
        <v>39.872844999999998</v>
      </c>
    </row>
    <row r="616" spans="1:6" x14ac:dyDescent="0.3">
      <c r="A616" s="37">
        <v>45215</v>
      </c>
      <c r="B616">
        <v>165.95</v>
      </c>
      <c r="C616">
        <v>168</v>
      </c>
      <c r="D616">
        <v>168.75</v>
      </c>
      <c r="E616">
        <v>165.35</v>
      </c>
      <c r="F616" s="43">
        <v>8.0475530000000006</v>
      </c>
    </row>
    <row r="617" spans="1:6" x14ac:dyDescent="0.3">
      <c r="A617" s="37">
        <v>45212</v>
      </c>
      <c r="B617">
        <v>168</v>
      </c>
      <c r="C617">
        <v>163.80000000000001</v>
      </c>
      <c r="D617">
        <v>170.8</v>
      </c>
      <c r="E617">
        <v>163.25</v>
      </c>
      <c r="F617" s="43">
        <v>27.614191000000002</v>
      </c>
    </row>
    <row r="618" spans="1:6" x14ac:dyDescent="0.3">
      <c r="A618" s="37">
        <v>45211</v>
      </c>
      <c r="B618">
        <v>164.9</v>
      </c>
      <c r="C618">
        <v>166.35</v>
      </c>
      <c r="D618">
        <v>167.45</v>
      </c>
      <c r="E618">
        <v>164.25</v>
      </c>
      <c r="F618" s="43">
        <v>7.1948610000000004</v>
      </c>
    </row>
    <row r="619" spans="1:6" x14ac:dyDescent="0.3">
      <c r="A619" s="37">
        <v>45210</v>
      </c>
      <c r="B619">
        <v>165.2</v>
      </c>
      <c r="C619">
        <v>166.4</v>
      </c>
      <c r="D619">
        <v>168.35</v>
      </c>
      <c r="E619">
        <v>164.75</v>
      </c>
      <c r="F619" s="43">
        <v>8.3956649999999993</v>
      </c>
    </row>
    <row r="620" spans="1:6" x14ac:dyDescent="0.3">
      <c r="A620" s="37">
        <v>45209</v>
      </c>
      <c r="B620">
        <v>165.35</v>
      </c>
      <c r="C620">
        <v>162.5</v>
      </c>
      <c r="D620">
        <v>167.35</v>
      </c>
      <c r="E620">
        <v>162.5</v>
      </c>
      <c r="F620" s="43">
        <v>16.819514999999999</v>
      </c>
    </row>
    <row r="621" spans="1:6" x14ac:dyDescent="0.3">
      <c r="A621" s="37">
        <v>45208</v>
      </c>
      <c r="B621">
        <v>161.25</v>
      </c>
      <c r="C621">
        <v>165.5</v>
      </c>
      <c r="D621">
        <v>166.25</v>
      </c>
      <c r="E621">
        <v>160.25</v>
      </c>
      <c r="F621" s="43">
        <v>21.811810999999999</v>
      </c>
    </row>
    <row r="622" spans="1:6" x14ac:dyDescent="0.3">
      <c r="A622" s="37">
        <v>45205</v>
      </c>
      <c r="B622">
        <v>170.05</v>
      </c>
      <c r="C622">
        <v>170.8</v>
      </c>
      <c r="D622">
        <v>172.8</v>
      </c>
      <c r="E622">
        <v>168.6</v>
      </c>
      <c r="F622" s="43">
        <v>11.080543</v>
      </c>
    </row>
    <row r="623" spans="1:6" x14ac:dyDescent="0.3">
      <c r="A623" s="37">
        <v>45204</v>
      </c>
      <c r="B623">
        <v>170.2</v>
      </c>
      <c r="C623">
        <v>172.1</v>
      </c>
      <c r="D623">
        <v>173.3</v>
      </c>
      <c r="E623">
        <v>169.3</v>
      </c>
      <c r="F623" s="43">
        <v>10.154669</v>
      </c>
    </row>
    <row r="624" spans="1:6" x14ac:dyDescent="0.3">
      <c r="A624" s="37">
        <v>45203</v>
      </c>
      <c r="B624">
        <v>171.15</v>
      </c>
      <c r="C624">
        <v>173.4</v>
      </c>
      <c r="D624">
        <v>174.45</v>
      </c>
      <c r="E624">
        <v>168.45</v>
      </c>
      <c r="F624" s="43">
        <v>18.738458999999999</v>
      </c>
    </row>
    <row r="625" spans="1:6" x14ac:dyDescent="0.3">
      <c r="A625" s="37">
        <v>45202</v>
      </c>
      <c r="B625">
        <v>172.5</v>
      </c>
      <c r="C625">
        <v>170.85</v>
      </c>
      <c r="D625">
        <v>176.9</v>
      </c>
      <c r="E625">
        <v>170.4</v>
      </c>
      <c r="F625" s="43">
        <v>27.914701999999998</v>
      </c>
    </row>
    <row r="626" spans="1:6" x14ac:dyDescent="0.3">
      <c r="A626" s="37">
        <v>45198</v>
      </c>
      <c r="B626">
        <v>169.45</v>
      </c>
      <c r="C626">
        <v>166.95</v>
      </c>
      <c r="D626">
        <v>171.95</v>
      </c>
      <c r="E626">
        <v>166.2</v>
      </c>
      <c r="F626" s="43">
        <v>15.240933999999999</v>
      </c>
    </row>
    <row r="627" spans="1:6" x14ac:dyDescent="0.3">
      <c r="A627" s="37">
        <v>45197</v>
      </c>
      <c r="B627">
        <v>166.1</v>
      </c>
      <c r="C627">
        <v>169.35</v>
      </c>
      <c r="D627">
        <v>169.8</v>
      </c>
      <c r="E627">
        <v>165.25</v>
      </c>
      <c r="F627" s="43">
        <v>12.565455999999999</v>
      </c>
    </row>
    <row r="628" spans="1:6" x14ac:dyDescent="0.3">
      <c r="A628" s="37">
        <v>45196</v>
      </c>
      <c r="B628">
        <v>168.5</v>
      </c>
      <c r="C628">
        <v>167.4</v>
      </c>
      <c r="D628">
        <v>170.25</v>
      </c>
      <c r="E628">
        <v>166.8</v>
      </c>
      <c r="F628" s="43">
        <v>14.165805000000001</v>
      </c>
    </row>
    <row r="629" spans="1:6" x14ac:dyDescent="0.3">
      <c r="A629" s="37">
        <v>45195</v>
      </c>
      <c r="B629">
        <v>166.7</v>
      </c>
      <c r="C629">
        <v>170.3</v>
      </c>
      <c r="D629">
        <v>170.75</v>
      </c>
      <c r="E629">
        <v>165.3</v>
      </c>
      <c r="F629" s="43">
        <v>15.986625</v>
      </c>
    </row>
    <row r="630" spans="1:6" x14ac:dyDescent="0.3">
      <c r="A630" s="37">
        <v>45194</v>
      </c>
      <c r="B630">
        <v>169.8</v>
      </c>
      <c r="C630">
        <v>167.35</v>
      </c>
      <c r="D630">
        <v>171.7</v>
      </c>
      <c r="E630">
        <v>164.8</v>
      </c>
      <c r="F630" s="43">
        <v>34.727497999999997</v>
      </c>
    </row>
    <row r="631" spans="1:6" x14ac:dyDescent="0.3">
      <c r="A631" s="37">
        <v>45191</v>
      </c>
      <c r="B631">
        <v>166.85</v>
      </c>
      <c r="C631">
        <v>160</v>
      </c>
      <c r="D631">
        <v>167.95</v>
      </c>
      <c r="E631">
        <v>158.69999999999999</v>
      </c>
      <c r="F631" s="43">
        <v>34.462688999999997</v>
      </c>
    </row>
    <row r="632" spans="1:6" x14ac:dyDescent="0.3">
      <c r="A632" s="37">
        <v>45190</v>
      </c>
      <c r="B632">
        <v>158.80000000000001</v>
      </c>
      <c r="C632">
        <v>163.30000000000001</v>
      </c>
      <c r="D632">
        <v>165.6</v>
      </c>
      <c r="E632">
        <v>158</v>
      </c>
      <c r="F632" s="43">
        <v>17.92099</v>
      </c>
    </row>
    <row r="633" spans="1:6" x14ac:dyDescent="0.3">
      <c r="A633" s="37">
        <v>45189</v>
      </c>
      <c r="B633">
        <v>163.44999999999999</v>
      </c>
      <c r="C633">
        <v>163.80000000000001</v>
      </c>
      <c r="D633">
        <v>168.75</v>
      </c>
      <c r="E633">
        <v>160.5</v>
      </c>
      <c r="F633" s="43">
        <v>19.113572000000001</v>
      </c>
    </row>
    <row r="634" spans="1:6" x14ac:dyDescent="0.3">
      <c r="A634" s="37">
        <v>45187</v>
      </c>
      <c r="B634">
        <v>165.35</v>
      </c>
      <c r="C634">
        <v>171.75</v>
      </c>
      <c r="D634">
        <v>171.75</v>
      </c>
      <c r="E634">
        <v>164.1</v>
      </c>
      <c r="F634" s="43">
        <v>17.676535000000001</v>
      </c>
    </row>
    <row r="635" spans="1:6" x14ac:dyDescent="0.3">
      <c r="A635" s="37">
        <v>45184</v>
      </c>
      <c r="B635">
        <v>170.15</v>
      </c>
      <c r="C635">
        <v>172.45</v>
      </c>
      <c r="D635">
        <v>172.5</v>
      </c>
      <c r="E635">
        <v>168.25</v>
      </c>
      <c r="F635" s="43">
        <v>37.898733999999997</v>
      </c>
    </row>
    <row r="636" spans="1:6" x14ac:dyDescent="0.3">
      <c r="A636" s="37">
        <v>45183</v>
      </c>
      <c r="B636">
        <v>170.95</v>
      </c>
      <c r="C636">
        <v>171</v>
      </c>
      <c r="D636">
        <v>174.7</v>
      </c>
      <c r="E636">
        <v>168.3</v>
      </c>
      <c r="F636" s="43">
        <v>54.896101000000002</v>
      </c>
    </row>
    <row r="637" spans="1:6" x14ac:dyDescent="0.3">
      <c r="A637" s="37">
        <v>45182</v>
      </c>
      <c r="B637">
        <v>166.7</v>
      </c>
      <c r="C637">
        <v>166.7</v>
      </c>
      <c r="D637">
        <v>175.6</v>
      </c>
      <c r="E637">
        <v>158.19999999999999</v>
      </c>
      <c r="F637" s="43">
        <v>123.37288700000001</v>
      </c>
    </row>
    <row r="638" spans="1:6" x14ac:dyDescent="0.3">
      <c r="A638" s="37">
        <v>45181</v>
      </c>
      <c r="B638">
        <v>169.85</v>
      </c>
      <c r="C638">
        <v>196.5</v>
      </c>
      <c r="D638">
        <v>199.25</v>
      </c>
      <c r="E638">
        <v>161.15</v>
      </c>
      <c r="F638" s="43">
        <v>185.68823499999999</v>
      </c>
    </row>
    <row r="639" spans="1:6" x14ac:dyDescent="0.3">
      <c r="A639" s="37">
        <v>45180</v>
      </c>
      <c r="B639">
        <v>189.5</v>
      </c>
      <c r="C639">
        <v>169</v>
      </c>
      <c r="D639">
        <v>191.75</v>
      </c>
      <c r="E639">
        <v>168.1</v>
      </c>
      <c r="F639" s="43">
        <v>229.09383700000001</v>
      </c>
    </row>
    <row r="640" spans="1:6" x14ac:dyDescent="0.3">
      <c r="A640" s="37">
        <v>45177</v>
      </c>
      <c r="B640">
        <v>162.85</v>
      </c>
      <c r="C640">
        <v>154.75</v>
      </c>
      <c r="D640">
        <v>165.8</v>
      </c>
      <c r="E640">
        <v>154.35</v>
      </c>
      <c r="F640" s="43">
        <v>94.642035000000007</v>
      </c>
    </row>
    <row r="641" spans="1:6" x14ac:dyDescent="0.3">
      <c r="A641" s="37">
        <v>45176</v>
      </c>
      <c r="B641">
        <v>153.9</v>
      </c>
      <c r="C641">
        <v>150.69999999999999</v>
      </c>
      <c r="D641">
        <v>157.4</v>
      </c>
      <c r="E641">
        <v>148.94999999999999</v>
      </c>
      <c r="F641" s="43">
        <v>47.181663999999998</v>
      </c>
    </row>
    <row r="642" spans="1:6" x14ac:dyDescent="0.3">
      <c r="A642" s="37">
        <v>45175</v>
      </c>
      <c r="B642">
        <v>149.85</v>
      </c>
      <c r="C642">
        <v>156.9</v>
      </c>
      <c r="D642">
        <v>156.9</v>
      </c>
      <c r="E642">
        <v>148</v>
      </c>
      <c r="F642" s="43">
        <v>50.668450999999997</v>
      </c>
    </row>
    <row r="643" spans="1:6" x14ac:dyDescent="0.3">
      <c r="A643" s="37">
        <v>45174</v>
      </c>
      <c r="B643">
        <v>156.75</v>
      </c>
      <c r="C643">
        <v>158</v>
      </c>
      <c r="D643">
        <v>163</v>
      </c>
      <c r="E643">
        <v>152.69999999999999</v>
      </c>
      <c r="F643" s="43">
        <v>93.875980999999996</v>
      </c>
    </row>
    <row r="644" spans="1:6" x14ac:dyDescent="0.3">
      <c r="A644" s="37">
        <v>45173</v>
      </c>
      <c r="B644">
        <v>154.4</v>
      </c>
      <c r="C644">
        <v>143</v>
      </c>
      <c r="D644">
        <v>163.44999999999999</v>
      </c>
      <c r="E644">
        <v>142.6</v>
      </c>
      <c r="F644" s="43">
        <v>243.99404899999999</v>
      </c>
    </row>
    <row r="645" spans="1:6" x14ac:dyDescent="0.3">
      <c r="A645" s="37">
        <v>45170</v>
      </c>
      <c r="B645">
        <v>138.30000000000001</v>
      </c>
      <c r="C645">
        <v>131.80000000000001</v>
      </c>
      <c r="D645">
        <v>139</v>
      </c>
      <c r="E645">
        <v>130.6</v>
      </c>
      <c r="F645" s="43">
        <v>72.952804</v>
      </c>
    </row>
    <row r="646" spans="1:6" x14ac:dyDescent="0.3">
      <c r="A646" s="37">
        <v>45169</v>
      </c>
      <c r="B646">
        <v>131.05000000000001</v>
      </c>
      <c r="C646">
        <v>130.5</v>
      </c>
      <c r="D646">
        <v>132.80000000000001</v>
      </c>
      <c r="E646">
        <v>130</v>
      </c>
      <c r="F646" s="43">
        <v>28.446823999999999</v>
      </c>
    </row>
    <row r="647" spans="1:6" x14ac:dyDescent="0.3">
      <c r="A647" s="37">
        <v>45168</v>
      </c>
      <c r="B647">
        <v>128.5</v>
      </c>
      <c r="C647">
        <v>128.80000000000001</v>
      </c>
      <c r="D647">
        <v>131</v>
      </c>
      <c r="E647">
        <v>128.05000000000001</v>
      </c>
      <c r="F647" s="43">
        <v>24.386109000000001</v>
      </c>
    </row>
    <row r="648" spans="1:6" x14ac:dyDescent="0.3">
      <c r="A648" s="37">
        <v>45167</v>
      </c>
      <c r="B648">
        <v>127.75</v>
      </c>
      <c r="C648">
        <v>128.9</v>
      </c>
      <c r="D648">
        <v>132.85</v>
      </c>
      <c r="E648">
        <v>127.15</v>
      </c>
      <c r="F648" s="43">
        <v>73.184821999999997</v>
      </c>
    </row>
    <row r="649" spans="1:6" x14ac:dyDescent="0.3">
      <c r="A649" s="37">
        <v>45166</v>
      </c>
      <c r="B649">
        <v>126.85</v>
      </c>
      <c r="C649">
        <v>124.25</v>
      </c>
      <c r="D649">
        <v>127.85</v>
      </c>
      <c r="E649">
        <v>123.7</v>
      </c>
      <c r="F649" s="43">
        <v>20.693995000000001</v>
      </c>
    </row>
    <row r="650" spans="1:6" x14ac:dyDescent="0.3">
      <c r="A650" s="37">
        <v>45163</v>
      </c>
      <c r="B650">
        <v>123.9</v>
      </c>
      <c r="C650">
        <v>124</v>
      </c>
      <c r="D650">
        <v>125.55</v>
      </c>
      <c r="E650">
        <v>123</v>
      </c>
      <c r="F650" s="43">
        <v>9.3320509999999999</v>
      </c>
    </row>
    <row r="651" spans="1:6" x14ac:dyDescent="0.3">
      <c r="A651" s="37">
        <v>45162</v>
      </c>
      <c r="B651">
        <v>124.85</v>
      </c>
      <c r="C651">
        <v>125.2</v>
      </c>
      <c r="D651">
        <v>128.75</v>
      </c>
      <c r="E651">
        <v>124.45</v>
      </c>
      <c r="F651" s="43">
        <v>21.592870999999999</v>
      </c>
    </row>
    <row r="652" spans="1:6" x14ac:dyDescent="0.3">
      <c r="A652" s="37">
        <v>45161</v>
      </c>
      <c r="B652">
        <v>124.6</v>
      </c>
      <c r="C652">
        <v>125</v>
      </c>
      <c r="D652">
        <v>126.2</v>
      </c>
      <c r="E652">
        <v>124.05</v>
      </c>
      <c r="F652" s="43">
        <v>10.090234000000001</v>
      </c>
    </row>
    <row r="653" spans="1:6" x14ac:dyDescent="0.3">
      <c r="A653" s="37">
        <v>45160</v>
      </c>
      <c r="B653">
        <v>124.55</v>
      </c>
      <c r="C653">
        <v>125.2</v>
      </c>
      <c r="D653">
        <v>125.6</v>
      </c>
      <c r="E653">
        <v>124</v>
      </c>
      <c r="F653" s="43">
        <v>8.2201489999999993</v>
      </c>
    </row>
    <row r="654" spans="1:6" x14ac:dyDescent="0.3">
      <c r="A654" s="37">
        <v>45159</v>
      </c>
      <c r="B654">
        <v>124.5</v>
      </c>
      <c r="C654">
        <v>123.25</v>
      </c>
      <c r="D654">
        <v>125.2</v>
      </c>
      <c r="E654">
        <v>122.8</v>
      </c>
      <c r="F654" s="43">
        <v>12.614724000000001</v>
      </c>
    </row>
    <row r="655" spans="1:6" x14ac:dyDescent="0.3">
      <c r="A655" s="37">
        <v>45156</v>
      </c>
      <c r="B655">
        <v>122.85</v>
      </c>
      <c r="C655">
        <v>124.8</v>
      </c>
      <c r="D655">
        <v>125.25</v>
      </c>
      <c r="E655">
        <v>122.4</v>
      </c>
      <c r="F655" s="43">
        <v>9.8168199999999999</v>
      </c>
    </row>
    <row r="656" spans="1:6" x14ac:dyDescent="0.3">
      <c r="A656" s="37">
        <v>45155</v>
      </c>
      <c r="B656">
        <v>124.85</v>
      </c>
      <c r="C656">
        <v>125.25</v>
      </c>
      <c r="D656">
        <v>126.7</v>
      </c>
      <c r="E656">
        <v>124.25</v>
      </c>
      <c r="F656" s="43">
        <v>12.231236000000001</v>
      </c>
    </row>
    <row r="657" spans="1:6" x14ac:dyDescent="0.3">
      <c r="A657" s="37">
        <v>45154</v>
      </c>
      <c r="B657">
        <v>124.65</v>
      </c>
      <c r="C657">
        <v>124.95</v>
      </c>
      <c r="D657">
        <v>126.8</v>
      </c>
      <c r="E657">
        <v>124.1</v>
      </c>
      <c r="F657" s="43">
        <v>16.655370999999999</v>
      </c>
    </row>
    <row r="658" spans="1:6" x14ac:dyDescent="0.3">
      <c r="A658" s="37">
        <v>45152</v>
      </c>
      <c r="B658">
        <v>125.25</v>
      </c>
      <c r="C658">
        <v>127.3</v>
      </c>
      <c r="D658">
        <v>127.35</v>
      </c>
      <c r="E658">
        <v>123.25</v>
      </c>
      <c r="F658" s="43">
        <v>11.631292</v>
      </c>
    </row>
    <row r="659" spans="1:6" x14ac:dyDescent="0.3">
      <c r="A659" s="37">
        <v>45149</v>
      </c>
      <c r="B659">
        <v>126.1</v>
      </c>
      <c r="C659">
        <v>127.2</v>
      </c>
      <c r="D659">
        <v>127.6</v>
      </c>
      <c r="E659">
        <v>125.75</v>
      </c>
      <c r="F659" s="43">
        <v>10.302756</v>
      </c>
    </row>
    <row r="660" spans="1:6" x14ac:dyDescent="0.3">
      <c r="A660" s="37">
        <v>45148</v>
      </c>
      <c r="B660">
        <v>126.6</v>
      </c>
      <c r="C660">
        <v>127.5</v>
      </c>
      <c r="D660">
        <v>128.65</v>
      </c>
      <c r="E660">
        <v>126</v>
      </c>
      <c r="F660" s="43">
        <v>18.515076000000001</v>
      </c>
    </row>
    <row r="661" spans="1:6" x14ac:dyDescent="0.3">
      <c r="A661" s="37">
        <v>45147</v>
      </c>
      <c r="B661">
        <v>127.15</v>
      </c>
      <c r="C661">
        <v>124.4</v>
      </c>
      <c r="D661">
        <v>129.15</v>
      </c>
      <c r="E661">
        <v>123.55</v>
      </c>
      <c r="F661" s="43">
        <v>44.912351000000001</v>
      </c>
    </row>
    <row r="662" spans="1:6" x14ac:dyDescent="0.3">
      <c r="A662" s="37">
        <v>45146</v>
      </c>
      <c r="B662">
        <v>123.9</v>
      </c>
      <c r="C662">
        <v>125.95</v>
      </c>
      <c r="D662">
        <v>126.1</v>
      </c>
      <c r="E662">
        <v>122.85</v>
      </c>
      <c r="F662" s="43">
        <v>14.079922</v>
      </c>
    </row>
    <row r="663" spans="1:6" x14ac:dyDescent="0.3">
      <c r="A663" s="37">
        <v>45145</v>
      </c>
      <c r="B663">
        <v>125.15</v>
      </c>
      <c r="C663">
        <v>124</v>
      </c>
      <c r="D663">
        <v>125.9</v>
      </c>
      <c r="E663">
        <v>122.65</v>
      </c>
      <c r="F663" s="43">
        <v>24.525745000000001</v>
      </c>
    </row>
    <row r="664" spans="1:6" x14ac:dyDescent="0.3">
      <c r="A664" s="37">
        <v>45142</v>
      </c>
      <c r="B664">
        <v>122.65</v>
      </c>
      <c r="C664">
        <v>123.95</v>
      </c>
      <c r="D664">
        <v>124.2</v>
      </c>
      <c r="E664">
        <v>122.25</v>
      </c>
      <c r="F664" s="43">
        <v>11.897709000000001</v>
      </c>
    </row>
    <row r="665" spans="1:6" x14ac:dyDescent="0.3">
      <c r="A665" s="37">
        <v>45141</v>
      </c>
      <c r="B665">
        <v>123.3</v>
      </c>
      <c r="C665">
        <v>124</v>
      </c>
      <c r="D665">
        <v>125.1</v>
      </c>
      <c r="E665">
        <v>122.15</v>
      </c>
      <c r="F665" s="43">
        <v>14.425991</v>
      </c>
    </row>
    <row r="666" spans="1:6" x14ac:dyDescent="0.3">
      <c r="A666" s="37">
        <v>45140</v>
      </c>
      <c r="B666">
        <v>123.55</v>
      </c>
      <c r="C666">
        <v>125</v>
      </c>
      <c r="D666">
        <v>126.25</v>
      </c>
      <c r="E666">
        <v>121.75</v>
      </c>
      <c r="F666" s="43">
        <v>23.973096000000002</v>
      </c>
    </row>
    <row r="667" spans="1:6" x14ac:dyDescent="0.3">
      <c r="A667" s="37">
        <v>45139</v>
      </c>
      <c r="B667">
        <v>125.1</v>
      </c>
      <c r="C667">
        <v>125.9</v>
      </c>
      <c r="D667">
        <v>126.5</v>
      </c>
      <c r="E667">
        <v>124.55</v>
      </c>
      <c r="F667" s="43">
        <v>29.234876</v>
      </c>
    </row>
    <row r="668" spans="1:6" x14ac:dyDescent="0.3">
      <c r="A668" s="37">
        <v>45138</v>
      </c>
      <c r="B668">
        <v>124.1</v>
      </c>
      <c r="C668">
        <v>122.7</v>
      </c>
      <c r="D668">
        <v>125.7</v>
      </c>
      <c r="E668">
        <v>122.25</v>
      </c>
      <c r="F668" s="43">
        <v>54.533231000000001</v>
      </c>
    </row>
    <row r="669" spans="1:6" x14ac:dyDescent="0.3">
      <c r="A669" s="37">
        <v>45135</v>
      </c>
      <c r="B669">
        <v>120.95</v>
      </c>
      <c r="C669">
        <v>122.75</v>
      </c>
      <c r="D669">
        <v>123.15</v>
      </c>
      <c r="E669">
        <v>119.65</v>
      </c>
      <c r="F669" s="43">
        <v>74.826227000000003</v>
      </c>
    </row>
    <row r="670" spans="1:6" x14ac:dyDescent="0.3">
      <c r="A670" s="37">
        <v>45134</v>
      </c>
      <c r="B670">
        <v>126</v>
      </c>
      <c r="C670">
        <v>126</v>
      </c>
      <c r="D670">
        <v>130.4</v>
      </c>
      <c r="E670">
        <v>125</v>
      </c>
      <c r="F670" s="43">
        <v>61.077616999999996</v>
      </c>
    </row>
    <row r="671" spans="1:6" x14ac:dyDescent="0.3">
      <c r="A671" s="37">
        <v>45133</v>
      </c>
      <c r="B671">
        <v>134.25</v>
      </c>
      <c r="C671">
        <v>131.15</v>
      </c>
      <c r="D671">
        <v>135.55000000000001</v>
      </c>
      <c r="E671">
        <v>130.55000000000001</v>
      </c>
      <c r="F671" s="43">
        <v>34.898128999999997</v>
      </c>
    </row>
    <row r="672" spans="1:6" x14ac:dyDescent="0.3">
      <c r="A672" s="37">
        <v>45132</v>
      </c>
      <c r="B672">
        <v>129.55000000000001</v>
      </c>
      <c r="C672">
        <v>135.5</v>
      </c>
      <c r="D672">
        <v>135.5</v>
      </c>
      <c r="E672">
        <v>128</v>
      </c>
      <c r="F672" s="43">
        <v>39.446235000000001</v>
      </c>
    </row>
    <row r="673" spans="1:6" x14ac:dyDescent="0.3">
      <c r="A673" s="37">
        <v>45131</v>
      </c>
      <c r="B673">
        <v>135.75</v>
      </c>
      <c r="C673">
        <v>141.15</v>
      </c>
      <c r="D673">
        <v>146.65</v>
      </c>
      <c r="E673">
        <v>132.69999999999999</v>
      </c>
      <c r="F673" s="43">
        <v>70.774038000000004</v>
      </c>
    </row>
    <row r="674" spans="1:6" x14ac:dyDescent="0.3">
      <c r="A674" s="37">
        <v>45128</v>
      </c>
      <c r="B674">
        <v>136.65</v>
      </c>
      <c r="C674">
        <v>130.44999999999999</v>
      </c>
      <c r="D674">
        <v>139</v>
      </c>
      <c r="E674">
        <v>130.1</v>
      </c>
      <c r="F674" s="43">
        <v>103.03270500000001</v>
      </c>
    </row>
    <row r="675" spans="1:6" x14ac:dyDescent="0.3">
      <c r="A675" s="37">
        <v>45127</v>
      </c>
      <c r="B675">
        <v>128.69999999999999</v>
      </c>
      <c r="C675">
        <v>120.1</v>
      </c>
      <c r="D675">
        <v>129.80000000000001</v>
      </c>
      <c r="E675">
        <v>119.15</v>
      </c>
      <c r="F675" s="43">
        <v>71.718020999999993</v>
      </c>
    </row>
    <row r="676" spans="1:6" x14ac:dyDescent="0.3">
      <c r="A676" s="37">
        <v>45126</v>
      </c>
      <c r="B676">
        <v>119.9</v>
      </c>
      <c r="C676">
        <v>120.5</v>
      </c>
      <c r="D676">
        <v>121.25</v>
      </c>
      <c r="E676">
        <v>119.55</v>
      </c>
      <c r="F676" s="43">
        <v>5.9039619999999999</v>
      </c>
    </row>
    <row r="677" spans="1:6" x14ac:dyDescent="0.3">
      <c r="A677" s="37">
        <v>45125</v>
      </c>
      <c r="B677">
        <v>119.65</v>
      </c>
      <c r="C677">
        <v>120.45</v>
      </c>
      <c r="D677">
        <v>121.8</v>
      </c>
      <c r="E677">
        <v>119.15</v>
      </c>
      <c r="F677" s="43">
        <v>10.815497000000001</v>
      </c>
    </row>
    <row r="678" spans="1:6" x14ac:dyDescent="0.3">
      <c r="A678" s="37">
        <v>45124</v>
      </c>
      <c r="B678">
        <v>119.65</v>
      </c>
      <c r="C678">
        <v>120.1</v>
      </c>
      <c r="D678">
        <v>121.5</v>
      </c>
      <c r="E678">
        <v>118.75</v>
      </c>
      <c r="F678" s="43">
        <v>8.4931090000000005</v>
      </c>
    </row>
    <row r="679" spans="1:6" x14ac:dyDescent="0.3">
      <c r="A679" s="37">
        <v>45121</v>
      </c>
      <c r="B679">
        <v>119.5</v>
      </c>
      <c r="C679">
        <v>121</v>
      </c>
      <c r="D679">
        <v>121.85</v>
      </c>
      <c r="E679">
        <v>118.9</v>
      </c>
      <c r="F679" s="43">
        <v>8.8639510000000001</v>
      </c>
    </row>
    <row r="680" spans="1:6" x14ac:dyDescent="0.3">
      <c r="A680" s="37">
        <v>45120</v>
      </c>
      <c r="B680">
        <v>118.65</v>
      </c>
      <c r="C680">
        <v>121.1</v>
      </c>
      <c r="D680">
        <v>121.3</v>
      </c>
      <c r="E680">
        <v>117.05</v>
      </c>
      <c r="F680" s="43">
        <v>7.9460379999999997</v>
      </c>
    </row>
    <row r="681" spans="1:6" x14ac:dyDescent="0.3">
      <c r="A681" s="37">
        <v>45119</v>
      </c>
      <c r="B681">
        <v>120.7</v>
      </c>
      <c r="C681">
        <v>121.45</v>
      </c>
      <c r="D681">
        <v>122.4</v>
      </c>
      <c r="E681">
        <v>119.6</v>
      </c>
      <c r="F681" s="43">
        <v>10.302856</v>
      </c>
    </row>
    <row r="682" spans="1:6" x14ac:dyDescent="0.3">
      <c r="A682" s="37">
        <v>45118</v>
      </c>
      <c r="B682">
        <v>120.95</v>
      </c>
      <c r="C682">
        <v>123</v>
      </c>
      <c r="D682">
        <v>123.6</v>
      </c>
      <c r="E682">
        <v>120.65</v>
      </c>
      <c r="F682" s="43">
        <v>8.0363260000000007</v>
      </c>
    </row>
    <row r="683" spans="1:6" x14ac:dyDescent="0.3">
      <c r="A683" s="37">
        <v>45117</v>
      </c>
      <c r="B683">
        <v>122.25</v>
      </c>
      <c r="C683">
        <v>123.9</v>
      </c>
      <c r="D683">
        <v>125.2</v>
      </c>
      <c r="E683">
        <v>121.85</v>
      </c>
      <c r="F683" s="43">
        <v>9.6054910000000007</v>
      </c>
    </row>
    <row r="684" spans="1:6" x14ac:dyDescent="0.3">
      <c r="A684" s="37">
        <v>45114</v>
      </c>
      <c r="B684">
        <v>121.9</v>
      </c>
      <c r="C684">
        <v>123.5</v>
      </c>
      <c r="D684">
        <v>124.45</v>
      </c>
      <c r="E684">
        <v>121.6</v>
      </c>
      <c r="F684" s="43">
        <v>9.2946019999999994</v>
      </c>
    </row>
    <row r="685" spans="1:6" x14ac:dyDescent="0.3">
      <c r="A685" s="37">
        <v>45113</v>
      </c>
      <c r="B685">
        <v>122.85</v>
      </c>
      <c r="C685">
        <v>124</v>
      </c>
      <c r="D685">
        <v>125.2</v>
      </c>
      <c r="E685">
        <v>122.6</v>
      </c>
      <c r="F685" s="43">
        <v>8.3234689999999993</v>
      </c>
    </row>
    <row r="686" spans="1:6" x14ac:dyDescent="0.3">
      <c r="A686" s="37">
        <v>45112</v>
      </c>
      <c r="B686">
        <v>124.1</v>
      </c>
      <c r="C686">
        <v>122</v>
      </c>
      <c r="D686">
        <v>126</v>
      </c>
      <c r="E686">
        <v>121</v>
      </c>
      <c r="F686" s="43">
        <v>17.210343999999999</v>
      </c>
    </row>
    <row r="687" spans="1:6" x14ac:dyDescent="0.3">
      <c r="A687" s="37">
        <v>45111</v>
      </c>
      <c r="B687">
        <v>121.95</v>
      </c>
      <c r="C687">
        <v>121.8</v>
      </c>
      <c r="D687">
        <v>123.7</v>
      </c>
      <c r="E687">
        <v>121.25</v>
      </c>
      <c r="F687" s="43">
        <v>6.9788839999999999</v>
      </c>
    </row>
    <row r="688" spans="1:6" x14ac:dyDescent="0.3">
      <c r="A688" s="37">
        <v>45110</v>
      </c>
      <c r="B688">
        <v>121.85</v>
      </c>
      <c r="C688">
        <v>122.9</v>
      </c>
      <c r="D688">
        <v>123</v>
      </c>
      <c r="E688">
        <v>121.5</v>
      </c>
      <c r="F688" s="43">
        <v>6.8822219999999996</v>
      </c>
    </row>
    <row r="689" spans="1:6" x14ac:dyDescent="0.3">
      <c r="A689" s="37">
        <v>45107</v>
      </c>
      <c r="B689">
        <v>121.9</v>
      </c>
      <c r="C689">
        <v>123.55</v>
      </c>
      <c r="D689">
        <v>123.6</v>
      </c>
      <c r="E689">
        <v>121.5</v>
      </c>
      <c r="F689" s="43">
        <v>6.9778440000000002</v>
      </c>
    </row>
    <row r="690" spans="1:6" x14ac:dyDescent="0.3">
      <c r="A690" s="37">
        <v>45105</v>
      </c>
      <c r="B690">
        <v>123</v>
      </c>
      <c r="C690">
        <v>124.5</v>
      </c>
      <c r="D690">
        <v>124.85</v>
      </c>
      <c r="E690">
        <v>122.7</v>
      </c>
      <c r="F690" s="43">
        <v>6.1209350000000002</v>
      </c>
    </row>
    <row r="691" spans="1:6" x14ac:dyDescent="0.3">
      <c r="A691" s="37">
        <v>45104</v>
      </c>
      <c r="B691">
        <v>123.9</v>
      </c>
      <c r="C691">
        <v>123.8</v>
      </c>
      <c r="D691">
        <v>127.6</v>
      </c>
      <c r="E691">
        <v>123.2</v>
      </c>
      <c r="F691" s="43">
        <v>18.696041999999998</v>
      </c>
    </row>
    <row r="692" spans="1:6" x14ac:dyDescent="0.3">
      <c r="A692" s="37">
        <v>45103</v>
      </c>
      <c r="B692">
        <v>123.3</v>
      </c>
      <c r="C692">
        <v>123</v>
      </c>
      <c r="D692">
        <v>124.7</v>
      </c>
      <c r="E692">
        <v>122.3</v>
      </c>
      <c r="F692" s="43">
        <v>9.4990039999999993</v>
      </c>
    </row>
    <row r="693" spans="1:6" x14ac:dyDescent="0.3">
      <c r="A693" s="37">
        <v>45100</v>
      </c>
      <c r="B693">
        <v>121.15</v>
      </c>
      <c r="C693">
        <v>123.65</v>
      </c>
      <c r="D693">
        <v>123.65</v>
      </c>
      <c r="E693">
        <v>120.35</v>
      </c>
      <c r="F693" s="43">
        <v>6.318403</v>
      </c>
    </row>
    <row r="694" spans="1:6" x14ac:dyDescent="0.3">
      <c r="A694" s="37">
        <v>45099</v>
      </c>
      <c r="B694">
        <v>123.45</v>
      </c>
      <c r="C694">
        <v>124.25</v>
      </c>
      <c r="D694">
        <v>124.4</v>
      </c>
      <c r="E694">
        <v>121.8</v>
      </c>
      <c r="F694" s="43">
        <v>8.259055</v>
      </c>
    </row>
    <row r="695" spans="1:6" x14ac:dyDescent="0.3">
      <c r="A695" s="37">
        <v>45098</v>
      </c>
      <c r="B695">
        <v>123.8</v>
      </c>
      <c r="C695">
        <v>127</v>
      </c>
      <c r="D695">
        <v>127.75</v>
      </c>
      <c r="E695">
        <v>123</v>
      </c>
      <c r="F695" s="43">
        <v>18.687197999999999</v>
      </c>
    </row>
    <row r="696" spans="1:6" x14ac:dyDescent="0.3">
      <c r="A696" s="37">
        <v>45097</v>
      </c>
      <c r="B696">
        <v>122.7</v>
      </c>
      <c r="C696">
        <v>118</v>
      </c>
      <c r="D696">
        <v>124.4</v>
      </c>
      <c r="E696">
        <v>118</v>
      </c>
      <c r="F696" s="43">
        <v>26.873494999999998</v>
      </c>
    </row>
    <row r="697" spans="1:6" x14ac:dyDescent="0.3">
      <c r="A697" s="37">
        <v>45096</v>
      </c>
      <c r="B697">
        <v>124.45</v>
      </c>
      <c r="C697">
        <v>123.2</v>
      </c>
      <c r="D697">
        <v>127.8</v>
      </c>
      <c r="E697">
        <v>123</v>
      </c>
      <c r="F697" s="43">
        <v>15.461555000000001</v>
      </c>
    </row>
    <row r="698" spans="1:6" x14ac:dyDescent="0.3">
      <c r="A698" s="37">
        <v>45093</v>
      </c>
      <c r="B698">
        <v>122.85</v>
      </c>
      <c r="C698">
        <v>123.3</v>
      </c>
      <c r="D698">
        <v>124.8</v>
      </c>
      <c r="E698">
        <v>122.1</v>
      </c>
      <c r="F698" s="43">
        <v>10.555408999999999</v>
      </c>
    </row>
    <row r="699" spans="1:6" x14ac:dyDescent="0.3">
      <c r="A699" s="37">
        <v>45092</v>
      </c>
      <c r="B699">
        <v>122.9</v>
      </c>
      <c r="C699">
        <v>124.25</v>
      </c>
      <c r="D699">
        <v>125.3</v>
      </c>
      <c r="E699">
        <v>122.65</v>
      </c>
      <c r="F699" s="43">
        <v>8.8750009999999993</v>
      </c>
    </row>
    <row r="700" spans="1:6" x14ac:dyDescent="0.3">
      <c r="A700" s="37">
        <v>45091</v>
      </c>
      <c r="B700">
        <v>123.7</v>
      </c>
      <c r="C700">
        <v>122.4</v>
      </c>
      <c r="D700">
        <v>125.75</v>
      </c>
      <c r="E700">
        <v>121.6</v>
      </c>
      <c r="F700" s="43">
        <v>13.905348</v>
      </c>
    </row>
    <row r="701" spans="1:6" x14ac:dyDescent="0.3">
      <c r="A701" s="37">
        <v>45090</v>
      </c>
      <c r="B701">
        <v>121.95</v>
      </c>
      <c r="C701">
        <v>124.35</v>
      </c>
      <c r="D701">
        <v>124.45</v>
      </c>
      <c r="E701">
        <v>121.65</v>
      </c>
      <c r="F701" s="43">
        <v>9.4426109999999994</v>
      </c>
    </row>
    <row r="702" spans="1:6" x14ac:dyDescent="0.3">
      <c r="A702" s="37">
        <v>45089</v>
      </c>
      <c r="B702">
        <v>123.8</v>
      </c>
      <c r="C702">
        <v>125.8</v>
      </c>
      <c r="D702">
        <v>126.65</v>
      </c>
      <c r="E702">
        <v>123.5</v>
      </c>
      <c r="F702" s="43">
        <v>8.9278309999999994</v>
      </c>
    </row>
    <row r="703" spans="1:6" x14ac:dyDescent="0.3">
      <c r="A703" s="37">
        <v>45086</v>
      </c>
      <c r="B703">
        <v>125.25</v>
      </c>
      <c r="C703">
        <v>125.95</v>
      </c>
      <c r="D703">
        <v>126.8</v>
      </c>
      <c r="E703">
        <v>122.2</v>
      </c>
      <c r="F703" s="43">
        <v>13.927004999999999</v>
      </c>
    </row>
    <row r="704" spans="1:6" x14ac:dyDescent="0.3">
      <c r="A704" s="37">
        <v>45085</v>
      </c>
      <c r="B704">
        <v>125.35</v>
      </c>
      <c r="C704">
        <v>128.75</v>
      </c>
      <c r="D704">
        <v>129.6</v>
      </c>
      <c r="E704">
        <v>123.1</v>
      </c>
      <c r="F704" s="43">
        <v>20.246282000000001</v>
      </c>
    </row>
    <row r="705" spans="1:6" x14ac:dyDescent="0.3">
      <c r="A705" s="37">
        <v>45084</v>
      </c>
      <c r="B705">
        <v>127.1</v>
      </c>
      <c r="C705">
        <v>121.4</v>
      </c>
      <c r="D705">
        <v>132.19999999999999</v>
      </c>
      <c r="E705">
        <v>121</v>
      </c>
      <c r="F705" s="43">
        <v>77.730166999999994</v>
      </c>
    </row>
    <row r="706" spans="1:6" x14ac:dyDescent="0.3">
      <c r="A706" s="37">
        <v>45083</v>
      </c>
      <c r="B706">
        <v>119.85</v>
      </c>
      <c r="C706">
        <v>117.25</v>
      </c>
      <c r="D706">
        <v>121</v>
      </c>
      <c r="E706">
        <v>116.9</v>
      </c>
      <c r="F706" s="43">
        <v>17.258863000000002</v>
      </c>
    </row>
    <row r="707" spans="1:6" x14ac:dyDescent="0.3">
      <c r="A707" s="37">
        <v>45082</v>
      </c>
      <c r="B707">
        <v>116.95</v>
      </c>
      <c r="C707">
        <v>116.1</v>
      </c>
      <c r="D707">
        <v>119.1</v>
      </c>
      <c r="E707">
        <v>116.1</v>
      </c>
      <c r="F707" s="43">
        <v>11.124037</v>
      </c>
    </row>
    <row r="708" spans="1:6" x14ac:dyDescent="0.3">
      <c r="A708" s="37">
        <v>45079</v>
      </c>
      <c r="B708">
        <v>117.95</v>
      </c>
      <c r="C708">
        <v>119.3</v>
      </c>
      <c r="D708">
        <v>119.75</v>
      </c>
      <c r="E708">
        <v>117.15</v>
      </c>
      <c r="F708" s="43">
        <v>7.8032130000000004</v>
      </c>
    </row>
    <row r="709" spans="1:6" x14ac:dyDescent="0.3">
      <c r="A709" s="37">
        <v>45078</v>
      </c>
      <c r="B709">
        <v>118.45</v>
      </c>
      <c r="C709">
        <v>122.95</v>
      </c>
      <c r="D709">
        <v>123.45</v>
      </c>
      <c r="E709">
        <v>118.05</v>
      </c>
      <c r="F709" s="43">
        <v>15.717749</v>
      </c>
    </row>
    <row r="710" spans="1:6" x14ac:dyDescent="0.3">
      <c r="A710" s="37">
        <v>45077</v>
      </c>
      <c r="B710">
        <v>120</v>
      </c>
      <c r="C710">
        <v>112.65</v>
      </c>
      <c r="D710">
        <v>121.3</v>
      </c>
      <c r="E710">
        <v>110.6</v>
      </c>
      <c r="F710" s="43">
        <v>37.688329000000003</v>
      </c>
    </row>
    <row r="711" spans="1:6" x14ac:dyDescent="0.3">
      <c r="A711" s="37">
        <v>45076</v>
      </c>
      <c r="B711">
        <v>115.55</v>
      </c>
      <c r="C711">
        <v>117.5</v>
      </c>
      <c r="D711">
        <v>119.4</v>
      </c>
      <c r="E711">
        <v>115.55</v>
      </c>
      <c r="F711" s="43">
        <v>21.325890999999999</v>
      </c>
    </row>
    <row r="712" spans="1:6" x14ac:dyDescent="0.3">
      <c r="A712" s="37">
        <v>45075</v>
      </c>
      <c r="B712">
        <v>121.6</v>
      </c>
      <c r="C712">
        <v>116.95</v>
      </c>
      <c r="D712">
        <v>121.6</v>
      </c>
      <c r="E712">
        <v>116.6</v>
      </c>
      <c r="F712" s="43">
        <v>21.255724000000001</v>
      </c>
    </row>
    <row r="713" spans="1:6" x14ac:dyDescent="0.3">
      <c r="A713" s="37">
        <v>45072</v>
      </c>
      <c r="B713">
        <v>115.85</v>
      </c>
      <c r="C713">
        <v>115.65</v>
      </c>
      <c r="D713">
        <v>118.2</v>
      </c>
      <c r="E713">
        <v>114.75</v>
      </c>
      <c r="F713" s="43">
        <v>11.470739999999999</v>
      </c>
    </row>
    <row r="714" spans="1:6" x14ac:dyDescent="0.3">
      <c r="A714" s="37">
        <v>45071</v>
      </c>
      <c r="B714">
        <v>114.85</v>
      </c>
      <c r="C714">
        <v>115.7</v>
      </c>
      <c r="D714">
        <v>116.35</v>
      </c>
      <c r="E714">
        <v>113.7</v>
      </c>
      <c r="F714" s="43">
        <v>8.5869780000000002</v>
      </c>
    </row>
    <row r="715" spans="1:6" x14ac:dyDescent="0.3">
      <c r="A715" s="37">
        <v>45070</v>
      </c>
      <c r="B715">
        <v>115</v>
      </c>
      <c r="C715">
        <v>112.2</v>
      </c>
      <c r="D715">
        <v>118.65</v>
      </c>
      <c r="E715">
        <v>111</v>
      </c>
      <c r="F715" s="43">
        <v>25.125302999999999</v>
      </c>
    </row>
    <row r="716" spans="1:6" x14ac:dyDescent="0.3">
      <c r="A716" s="37">
        <v>45069</v>
      </c>
      <c r="B716">
        <v>113</v>
      </c>
      <c r="C716">
        <v>116.25</v>
      </c>
      <c r="D716">
        <v>116.8</v>
      </c>
      <c r="E716">
        <v>112.65</v>
      </c>
      <c r="F716" s="43">
        <v>13.243599</v>
      </c>
    </row>
    <row r="717" spans="1:6" x14ac:dyDescent="0.3">
      <c r="A717" s="37">
        <v>45068</v>
      </c>
      <c r="B717">
        <v>115.9</v>
      </c>
      <c r="C717">
        <v>116.5</v>
      </c>
      <c r="D717">
        <v>119.5</v>
      </c>
      <c r="E717">
        <v>113.85</v>
      </c>
      <c r="F717" s="43">
        <v>22.110095999999999</v>
      </c>
    </row>
    <row r="718" spans="1:6" x14ac:dyDescent="0.3">
      <c r="A718" s="37">
        <v>45065</v>
      </c>
      <c r="B718">
        <v>116.2</v>
      </c>
      <c r="C718">
        <v>121.7</v>
      </c>
      <c r="D718">
        <v>122.4</v>
      </c>
      <c r="E718">
        <v>115.2</v>
      </c>
      <c r="F718" s="43">
        <v>15.519596</v>
      </c>
    </row>
    <row r="719" spans="1:6" x14ac:dyDescent="0.3">
      <c r="A719" s="37">
        <v>45064</v>
      </c>
      <c r="B719">
        <v>120.85</v>
      </c>
      <c r="C719">
        <v>123.7</v>
      </c>
      <c r="D719">
        <v>124.2</v>
      </c>
      <c r="E719">
        <v>119.15</v>
      </c>
      <c r="F719" s="43">
        <v>11.139331</v>
      </c>
    </row>
    <row r="720" spans="1:6" x14ac:dyDescent="0.3">
      <c r="A720" s="37">
        <v>45063</v>
      </c>
      <c r="B720">
        <v>121.85</v>
      </c>
      <c r="C720">
        <v>119.5</v>
      </c>
      <c r="D720">
        <v>124.4</v>
      </c>
      <c r="E720">
        <v>119.15</v>
      </c>
      <c r="F720" s="43">
        <v>27.047616000000001</v>
      </c>
    </row>
    <row r="721" spans="1:6" x14ac:dyDescent="0.3">
      <c r="A721" s="37">
        <v>45062</v>
      </c>
      <c r="B721">
        <v>118.75</v>
      </c>
      <c r="C721">
        <v>121.85</v>
      </c>
      <c r="D721">
        <v>122.35</v>
      </c>
      <c r="E721">
        <v>116.7</v>
      </c>
      <c r="F721" s="43">
        <v>19.515391999999999</v>
      </c>
    </row>
    <row r="722" spans="1:6" x14ac:dyDescent="0.3">
      <c r="A722" s="37">
        <v>45061</v>
      </c>
      <c r="B722">
        <v>120.7</v>
      </c>
      <c r="C722">
        <v>123.5</v>
      </c>
      <c r="D722">
        <v>124.95</v>
      </c>
      <c r="E722">
        <v>117.1</v>
      </c>
      <c r="F722" s="43">
        <v>22.629190999999999</v>
      </c>
    </row>
    <row r="723" spans="1:6" x14ac:dyDescent="0.3">
      <c r="A723" s="37">
        <v>45058</v>
      </c>
      <c r="B723">
        <v>120.4</v>
      </c>
      <c r="C723">
        <v>127.4</v>
      </c>
      <c r="D723">
        <v>128.65</v>
      </c>
      <c r="E723">
        <v>120.4</v>
      </c>
      <c r="F723" s="43">
        <v>21.812742</v>
      </c>
    </row>
    <row r="724" spans="1:6" x14ac:dyDescent="0.3">
      <c r="A724" s="37">
        <v>45057</v>
      </c>
      <c r="B724">
        <v>126.7</v>
      </c>
      <c r="C724">
        <v>120.5</v>
      </c>
      <c r="D724">
        <v>127.9</v>
      </c>
      <c r="E724">
        <v>119</v>
      </c>
      <c r="F724" s="43">
        <v>51.443097999999999</v>
      </c>
    </row>
    <row r="725" spans="1:6" x14ac:dyDescent="0.3">
      <c r="A725" s="37">
        <v>45056</v>
      </c>
      <c r="B725">
        <v>121.85</v>
      </c>
      <c r="C725">
        <v>123.2</v>
      </c>
      <c r="D725">
        <v>124.7</v>
      </c>
      <c r="E725">
        <v>121.85</v>
      </c>
      <c r="F725" s="43">
        <v>4.0631170000000001</v>
      </c>
    </row>
    <row r="726" spans="1:6" x14ac:dyDescent="0.3">
      <c r="A726" s="37">
        <v>45055</v>
      </c>
      <c r="B726">
        <v>128.25</v>
      </c>
      <c r="C726">
        <v>135</v>
      </c>
      <c r="D726">
        <v>137.44999999999999</v>
      </c>
      <c r="E726">
        <v>128.25</v>
      </c>
      <c r="F726" s="43">
        <v>28.750627999999999</v>
      </c>
    </row>
    <row r="727" spans="1:6" x14ac:dyDescent="0.3">
      <c r="A727" s="37">
        <v>45054</v>
      </c>
      <c r="B727">
        <v>135</v>
      </c>
      <c r="C727">
        <v>142</v>
      </c>
      <c r="D727">
        <v>144.4</v>
      </c>
      <c r="E727">
        <v>134.6</v>
      </c>
      <c r="F727" s="43">
        <v>54.717503000000001</v>
      </c>
    </row>
    <row r="728" spans="1:6" x14ac:dyDescent="0.3">
      <c r="A728" s="37">
        <v>45051</v>
      </c>
      <c r="B728">
        <v>141.65</v>
      </c>
      <c r="C728">
        <v>128.5</v>
      </c>
      <c r="D728">
        <v>142.19999999999999</v>
      </c>
      <c r="E728">
        <v>126.65</v>
      </c>
      <c r="F728" s="43">
        <v>89.930074000000005</v>
      </c>
    </row>
    <row r="729" spans="1:6" x14ac:dyDescent="0.3">
      <c r="A729" s="37">
        <v>45050</v>
      </c>
      <c r="B729">
        <v>129.30000000000001</v>
      </c>
      <c r="C729">
        <v>135.75</v>
      </c>
      <c r="D729">
        <v>139.44999999999999</v>
      </c>
      <c r="E729">
        <v>124.3</v>
      </c>
      <c r="F729" s="43">
        <v>108.78737599999999</v>
      </c>
    </row>
    <row r="730" spans="1:6" x14ac:dyDescent="0.3">
      <c r="A730" s="37">
        <v>45049</v>
      </c>
      <c r="B730">
        <v>130.1</v>
      </c>
      <c r="C730">
        <v>122.5</v>
      </c>
      <c r="D730">
        <v>130.1</v>
      </c>
      <c r="E730">
        <v>121.55</v>
      </c>
      <c r="F730" s="43">
        <v>141.04316700000001</v>
      </c>
    </row>
    <row r="731" spans="1:6" x14ac:dyDescent="0.3">
      <c r="A731" s="37">
        <v>45048</v>
      </c>
      <c r="B731">
        <v>118.3</v>
      </c>
      <c r="C731">
        <v>112.5</v>
      </c>
      <c r="D731">
        <v>118.3</v>
      </c>
      <c r="E731">
        <v>112.5</v>
      </c>
      <c r="F731" s="43">
        <v>92.737236999999993</v>
      </c>
    </row>
    <row r="732" spans="1:6" x14ac:dyDescent="0.3">
      <c r="A732" s="37">
        <v>45044</v>
      </c>
      <c r="B732">
        <v>107.55</v>
      </c>
      <c r="C732">
        <v>104.25</v>
      </c>
      <c r="D732">
        <v>111</v>
      </c>
      <c r="E732">
        <v>103.8</v>
      </c>
      <c r="F732" s="43">
        <v>109.68244300000001</v>
      </c>
    </row>
    <row r="733" spans="1:6" x14ac:dyDescent="0.3">
      <c r="A733" s="37">
        <v>45043</v>
      </c>
      <c r="B733">
        <v>103.2</v>
      </c>
      <c r="C733">
        <v>104.95</v>
      </c>
      <c r="D733">
        <v>106</v>
      </c>
      <c r="E733">
        <v>100.75</v>
      </c>
      <c r="F733" s="43">
        <v>95.231202999999994</v>
      </c>
    </row>
    <row r="734" spans="1:6" x14ac:dyDescent="0.3">
      <c r="A734" s="37">
        <v>45042</v>
      </c>
      <c r="B734">
        <v>104.75</v>
      </c>
      <c r="C734">
        <v>108.05</v>
      </c>
      <c r="D734">
        <v>114.7</v>
      </c>
      <c r="E734">
        <v>100.25</v>
      </c>
      <c r="F734" s="43">
        <v>395.80052799999999</v>
      </c>
    </row>
    <row r="735" spans="1:6" x14ac:dyDescent="0.3">
      <c r="A735" s="37">
        <v>45041</v>
      </c>
      <c r="B735">
        <v>104.6</v>
      </c>
      <c r="C735">
        <v>88.7</v>
      </c>
      <c r="D735">
        <v>105.3</v>
      </c>
      <c r="E735">
        <v>88.35</v>
      </c>
      <c r="F735" s="43">
        <v>265.783162</v>
      </c>
    </row>
    <row r="736" spans="1:6" x14ac:dyDescent="0.3">
      <c r="A736" s="37">
        <v>45040</v>
      </c>
      <c r="B736">
        <v>87.75</v>
      </c>
      <c r="C736">
        <v>77.5</v>
      </c>
      <c r="D736">
        <v>88.75</v>
      </c>
      <c r="E736">
        <v>76.8</v>
      </c>
      <c r="F736" s="43">
        <v>124.186965</v>
      </c>
    </row>
    <row r="737" spans="1:6" x14ac:dyDescent="0.3">
      <c r="A737" s="37">
        <v>45037</v>
      </c>
      <c r="B737">
        <v>77.5</v>
      </c>
      <c r="C737">
        <v>78.95</v>
      </c>
      <c r="D737">
        <v>79.75</v>
      </c>
      <c r="E737">
        <v>76.7</v>
      </c>
      <c r="F737" s="43">
        <v>26.606072000000001</v>
      </c>
    </row>
    <row r="738" spans="1:6" x14ac:dyDescent="0.3">
      <c r="A738" s="37">
        <v>45036</v>
      </c>
      <c r="B738">
        <v>77.099999999999994</v>
      </c>
      <c r="C738">
        <v>74.900000000000006</v>
      </c>
      <c r="D738">
        <v>77.8</v>
      </c>
      <c r="E738">
        <v>74.400000000000006</v>
      </c>
      <c r="F738" s="43">
        <v>27.529012999999999</v>
      </c>
    </row>
    <row r="739" spans="1:6" x14ac:dyDescent="0.3">
      <c r="A739" s="37">
        <v>45035</v>
      </c>
      <c r="B739">
        <v>74.45</v>
      </c>
      <c r="C739">
        <v>75.400000000000006</v>
      </c>
      <c r="D739">
        <v>75.8</v>
      </c>
      <c r="E739">
        <v>74.099999999999994</v>
      </c>
      <c r="F739" s="43">
        <v>7.9036939999999998</v>
      </c>
    </row>
    <row r="740" spans="1:6" x14ac:dyDescent="0.3">
      <c r="A740" s="37">
        <v>45034</v>
      </c>
      <c r="B740">
        <v>75</v>
      </c>
      <c r="C740">
        <v>73.25</v>
      </c>
      <c r="D740">
        <v>77.2</v>
      </c>
      <c r="E740">
        <v>73.25</v>
      </c>
      <c r="F740" s="43">
        <v>20.665863000000002</v>
      </c>
    </row>
    <row r="741" spans="1:6" x14ac:dyDescent="0.3">
      <c r="A741" s="37">
        <v>45033</v>
      </c>
      <c r="B741">
        <v>73.099999999999994</v>
      </c>
      <c r="C741">
        <v>73.45</v>
      </c>
      <c r="D741">
        <v>73.650000000000006</v>
      </c>
      <c r="E741">
        <v>72.55</v>
      </c>
      <c r="F741" s="43">
        <v>4.4236769999999996</v>
      </c>
    </row>
    <row r="742" spans="1:6" x14ac:dyDescent="0.3">
      <c r="A742" s="37">
        <v>45029</v>
      </c>
      <c r="B742">
        <v>73.55</v>
      </c>
      <c r="C742">
        <v>73.2</v>
      </c>
      <c r="D742">
        <v>74.900000000000006</v>
      </c>
      <c r="E742">
        <v>73.099999999999994</v>
      </c>
      <c r="F742" s="43">
        <v>10.190008000000001</v>
      </c>
    </row>
    <row r="743" spans="1:6" x14ac:dyDescent="0.3">
      <c r="A743" s="37">
        <v>45028</v>
      </c>
      <c r="B743">
        <v>72.75</v>
      </c>
      <c r="C743">
        <v>73.7</v>
      </c>
      <c r="D743">
        <v>74.2</v>
      </c>
      <c r="E743">
        <v>72.5</v>
      </c>
      <c r="F743" s="43">
        <v>7.3119240000000003</v>
      </c>
    </row>
    <row r="744" spans="1:6" x14ac:dyDescent="0.3">
      <c r="A744" s="37">
        <v>45027</v>
      </c>
      <c r="B744">
        <v>73.5</v>
      </c>
      <c r="C744">
        <v>74.400000000000006</v>
      </c>
      <c r="D744">
        <v>74.599999999999994</v>
      </c>
      <c r="E744">
        <v>73.25</v>
      </c>
      <c r="F744" s="43">
        <v>5.8999540000000001</v>
      </c>
    </row>
    <row r="745" spans="1:6" x14ac:dyDescent="0.3">
      <c r="A745" s="37">
        <v>45026</v>
      </c>
      <c r="B745">
        <v>74.3</v>
      </c>
      <c r="C745">
        <v>74.099999999999994</v>
      </c>
      <c r="D745">
        <v>74.849999999999994</v>
      </c>
      <c r="E745">
        <v>72.849999999999994</v>
      </c>
      <c r="F745" s="43">
        <v>12.834318</v>
      </c>
    </row>
    <row r="746" spans="1:6" x14ac:dyDescent="0.3">
      <c r="A746" s="37">
        <v>45022</v>
      </c>
      <c r="B746">
        <v>73.900000000000006</v>
      </c>
      <c r="C746">
        <v>74.25</v>
      </c>
      <c r="D746">
        <v>74.7</v>
      </c>
      <c r="E746">
        <v>73.099999999999994</v>
      </c>
      <c r="F746" s="43">
        <v>14.057553</v>
      </c>
    </row>
    <row r="747" spans="1:6" x14ac:dyDescent="0.3">
      <c r="A747" s="37">
        <v>45021</v>
      </c>
      <c r="B747">
        <v>75.2</v>
      </c>
      <c r="C747">
        <v>76.650000000000006</v>
      </c>
      <c r="D747">
        <v>77.599999999999994</v>
      </c>
      <c r="E747">
        <v>74.099999999999994</v>
      </c>
      <c r="F747" s="43">
        <v>29.291754000000001</v>
      </c>
    </row>
    <row r="748" spans="1:6" x14ac:dyDescent="0.3">
      <c r="A748" s="37">
        <v>45019</v>
      </c>
      <c r="B748">
        <v>75.349999999999994</v>
      </c>
      <c r="C748">
        <v>70</v>
      </c>
      <c r="D748">
        <v>76.2</v>
      </c>
      <c r="E748">
        <v>70</v>
      </c>
      <c r="F748" s="43">
        <v>53.179153999999997</v>
      </c>
    </row>
    <row r="749" spans="1:6" x14ac:dyDescent="0.3">
      <c r="A749" s="37">
        <v>45016</v>
      </c>
      <c r="B749">
        <v>68.599999999999994</v>
      </c>
      <c r="C749">
        <v>67.900000000000006</v>
      </c>
      <c r="D749">
        <v>69.7</v>
      </c>
      <c r="E749">
        <v>67.3</v>
      </c>
      <c r="F749" s="43">
        <v>16.282805</v>
      </c>
    </row>
    <row r="750" spans="1:6" x14ac:dyDescent="0.3">
      <c r="A750" s="37">
        <v>45014</v>
      </c>
      <c r="B750">
        <v>67.05</v>
      </c>
      <c r="C750">
        <v>65.95</v>
      </c>
      <c r="D750">
        <v>67.400000000000006</v>
      </c>
      <c r="E750">
        <v>65.2</v>
      </c>
      <c r="F750" s="43">
        <v>8.2589980000000001</v>
      </c>
    </row>
    <row r="751" spans="1:6" x14ac:dyDescent="0.3">
      <c r="A751" s="37">
        <v>45013</v>
      </c>
      <c r="B751">
        <v>66.2</v>
      </c>
      <c r="C751">
        <v>66.7</v>
      </c>
      <c r="D751">
        <v>66.95</v>
      </c>
      <c r="E751">
        <v>64.599999999999994</v>
      </c>
      <c r="F751" s="43">
        <v>8.5721360000000004</v>
      </c>
    </row>
    <row r="752" spans="1:6" x14ac:dyDescent="0.3">
      <c r="A752" s="37">
        <v>45012</v>
      </c>
      <c r="B752">
        <v>66.5</v>
      </c>
      <c r="C752">
        <v>65.349999999999994</v>
      </c>
      <c r="D752">
        <v>67.150000000000006</v>
      </c>
      <c r="E752">
        <v>63.7</v>
      </c>
      <c r="F752" s="43">
        <v>15.200229999999999</v>
      </c>
    </row>
    <row r="753" spans="1:6" x14ac:dyDescent="0.3">
      <c r="A753" s="37">
        <v>45009</v>
      </c>
      <c r="B753">
        <v>64.75</v>
      </c>
      <c r="C753">
        <v>65.7</v>
      </c>
      <c r="D753">
        <v>66.2</v>
      </c>
      <c r="E753">
        <v>64.25</v>
      </c>
      <c r="F753" s="43">
        <v>12.029374000000001</v>
      </c>
    </row>
    <row r="754" spans="1:6" x14ac:dyDescent="0.3">
      <c r="A754" s="37">
        <v>45008</v>
      </c>
      <c r="B754">
        <v>64.7</v>
      </c>
      <c r="C754">
        <v>65.3</v>
      </c>
      <c r="D754">
        <v>65.400000000000006</v>
      </c>
      <c r="E754">
        <v>64.5</v>
      </c>
      <c r="F754" s="43">
        <v>4.3430600000000004</v>
      </c>
    </row>
    <row r="755" spans="1:6" x14ac:dyDescent="0.3">
      <c r="A755" s="37">
        <v>45007</v>
      </c>
      <c r="B755">
        <v>65.599999999999994</v>
      </c>
      <c r="C755">
        <v>64.099999999999994</v>
      </c>
      <c r="D755">
        <v>65.849999999999994</v>
      </c>
      <c r="E755">
        <v>63.7</v>
      </c>
      <c r="F755" s="43">
        <v>8.3528160000000007</v>
      </c>
    </row>
    <row r="756" spans="1:6" x14ac:dyDescent="0.3">
      <c r="A756" s="37">
        <v>45006</v>
      </c>
      <c r="B756">
        <v>64.150000000000006</v>
      </c>
      <c r="C756">
        <v>65.599999999999994</v>
      </c>
      <c r="D756">
        <v>65.900000000000006</v>
      </c>
      <c r="E756">
        <v>63.5</v>
      </c>
      <c r="F756" s="43">
        <v>7.9221279999999998</v>
      </c>
    </row>
    <row r="757" spans="1:6" x14ac:dyDescent="0.3">
      <c r="A757" s="37">
        <v>45005</v>
      </c>
      <c r="B757">
        <v>64.599999999999994</v>
      </c>
      <c r="C757">
        <v>63.75</v>
      </c>
      <c r="D757">
        <v>64.849999999999994</v>
      </c>
      <c r="E757">
        <v>63.65</v>
      </c>
      <c r="F757" s="43">
        <v>14.611658</v>
      </c>
    </row>
    <row r="758" spans="1:6" x14ac:dyDescent="0.3">
      <c r="A758" s="37">
        <v>45002</v>
      </c>
      <c r="B758">
        <v>62.95</v>
      </c>
      <c r="C758">
        <v>64</v>
      </c>
      <c r="D758">
        <v>64.599999999999994</v>
      </c>
      <c r="E758">
        <v>62.65</v>
      </c>
      <c r="F758" s="43">
        <v>10.572194</v>
      </c>
    </row>
    <row r="759" spans="1:6" x14ac:dyDescent="0.3">
      <c r="A759" s="37">
        <v>45001</v>
      </c>
      <c r="B759">
        <v>62</v>
      </c>
      <c r="C759">
        <v>62.4</v>
      </c>
      <c r="D759">
        <v>62.45</v>
      </c>
      <c r="E759">
        <v>60.3</v>
      </c>
      <c r="F759" s="43">
        <v>6.6035370000000002</v>
      </c>
    </row>
    <row r="760" spans="1:6" x14ac:dyDescent="0.3">
      <c r="A760" s="37">
        <v>45000</v>
      </c>
      <c r="B760">
        <v>62.65</v>
      </c>
      <c r="C760">
        <v>64</v>
      </c>
      <c r="D760">
        <v>64.650000000000006</v>
      </c>
      <c r="E760">
        <v>62.2</v>
      </c>
      <c r="F760" s="43">
        <v>5.4849699999999997</v>
      </c>
    </row>
    <row r="761" spans="1:6" x14ac:dyDescent="0.3">
      <c r="A761" s="37">
        <v>44999</v>
      </c>
      <c r="B761">
        <v>63.3</v>
      </c>
      <c r="C761">
        <v>63.05</v>
      </c>
      <c r="D761">
        <v>64.25</v>
      </c>
      <c r="E761">
        <v>62.05</v>
      </c>
      <c r="F761" s="43">
        <v>8.8856219999999997</v>
      </c>
    </row>
    <row r="762" spans="1:6" x14ac:dyDescent="0.3">
      <c r="A762" s="37">
        <v>44998</v>
      </c>
      <c r="B762">
        <v>63.95</v>
      </c>
      <c r="C762">
        <v>66.5</v>
      </c>
      <c r="D762">
        <v>66.599999999999994</v>
      </c>
      <c r="E762">
        <v>63.6</v>
      </c>
      <c r="F762" s="43">
        <v>8.2351179999999999</v>
      </c>
    </row>
    <row r="763" spans="1:6" x14ac:dyDescent="0.3">
      <c r="A763" s="37">
        <v>44995</v>
      </c>
      <c r="B763">
        <v>66.599999999999994</v>
      </c>
      <c r="C763">
        <v>65.900000000000006</v>
      </c>
      <c r="D763">
        <v>67.3</v>
      </c>
      <c r="E763">
        <v>64.75</v>
      </c>
      <c r="F763" s="43">
        <v>14.685079</v>
      </c>
    </row>
    <row r="764" spans="1:6" x14ac:dyDescent="0.3">
      <c r="A764" s="37">
        <v>44994</v>
      </c>
      <c r="B764">
        <v>66.2</v>
      </c>
      <c r="C764">
        <v>64.150000000000006</v>
      </c>
      <c r="D764">
        <v>66.900000000000006</v>
      </c>
      <c r="E764">
        <v>63.85</v>
      </c>
      <c r="F764" s="43">
        <v>17.999130999999998</v>
      </c>
    </row>
    <row r="765" spans="1:6" x14ac:dyDescent="0.3">
      <c r="A765" s="37">
        <v>44993</v>
      </c>
      <c r="B765">
        <v>64</v>
      </c>
      <c r="C765">
        <v>65.25</v>
      </c>
      <c r="D765">
        <v>65.25</v>
      </c>
      <c r="E765">
        <v>63.8</v>
      </c>
      <c r="F765" s="43">
        <v>8.3268989999999992</v>
      </c>
    </row>
    <row r="766" spans="1:6" x14ac:dyDescent="0.3">
      <c r="A766" s="37">
        <v>44991</v>
      </c>
      <c r="B766">
        <v>65.400000000000006</v>
      </c>
      <c r="C766">
        <v>66</v>
      </c>
      <c r="D766">
        <v>66.8</v>
      </c>
      <c r="E766">
        <v>65.150000000000006</v>
      </c>
      <c r="F766" s="43">
        <v>12.489978000000001</v>
      </c>
    </row>
    <row r="767" spans="1:6" x14ac:dyDescent="0.3">
      <c r="A767" s="37">
        <v>44988</v>
      </c>
      <c r="B767">
        <v>65.8</v>
      </c>
      <c r="C767">
        <v>66.900000000000006</v>
      </c>
      <c r="D767">
        <v>68.400000000000006</v>
      </c>
      <c r="E767">
        <v>64.650000000000006</v>
      </c>
      <c r="F767" s="43">
        <v>30.085137</v>
      </c>
    </row>
    <row r="768" spans="1:6" x14ac:dyDescent="0.3">
      <c r="A768" s="37">
        <v>44987</v>
      </c>
      <c r="B768">
        <v>65.650000000000006</v>
      </c>
      <c r="C768">
        <v>62</v>
      </c>
      <c r="D768">
        <v>67.5</v>
      </c>
      <c r="E768">
        <v>61.8</v>
      </c>
      <c r="F768" s="43">
        <v>89.921655000000001</v>
      </c>
    </row>
    <row r="769" spans="1:6" x14ac:dyDescent="0.3">
      <c r="A769" s="37">
        <v>44986</v>
      </c>
      <c r="B769">
        <v>58.5</v>
      </c>
      <c r="C769">
        <v>57.5</v>
      </c>
      <c r="D769">
        <v>59.4</v>
      </c>
      <c r="E769">
        <v>56.05</v>
      </c>
      <c r="F769" s="43">
        <v>13.757147</v>
      </c>
    </row>
    <row r="770" spans="1:6" x14ac:dyDescent="0.3">
      <c r="A770" s="37">
        <v>44985</v>
      </c>
      <c r="B770">
        <v>57.45</v>
      </c>
      <c r="C770">
        <v>61.45</v>
      </c>
      <c r="D770">
        <v>61.6</v>
      </c>
      <c r="E770">
        <v>57.15</v>
      </c>
      <c r="F770" s="43">
        <v>12.672298</v>
      </c>
    </row>
    <row r="771" spans="1:6" x14ac:dyDescent="0.3">
      <c r="A771" s="37">
        <v>44984</v>
      </c>
      <c r="B771">
        <v>61.25</v>
      </c>
      <c r="C771">
        <v>62.9</v>
      </c>
      <c r="D771">
        <v>63.1</v>
      </c>
      <c r="E771">
        <v>61.1</v>
      </c>
      <c r="F771" s="43">
        <v>5.1073409999999999</v>
      </c>
    </row>
    <row r="772" spans="1:6" x14ac:dyDescent="0.3">
      <c r="A772" s="37">
        <v>44981</v>
      </c>
      <c r="B772">
        <v>63.1</v>
      </c>
      <c r="C772">
        <v>67</v>
      </c>
      <c r="D772">
        <v>67.400000000000006</v>
      </c>
      <c r="E772">
        <v>62.85</v>
      </c>
      <c r="F772" s="43">
        <v>11.041810999999999</v>
      </c>
    </row>
    <row r="773" spans="1:6" x14ac:dyDescent="0.3">
      <c r="A773" s="37">
        <v>44980</v>
      </c>
      <c r="B773">
        <v>65.05</v>
      </c>
      <c r="C773">
        <v>62.3</v>
      </c>
      <c r="D773">
        <v>66.3</v>
      </c>
      <c r="E773">
        <v>61.55</v>
      </c>
      <c r="F773" s="43">
        <v>13.077206</v>
      </c>
    </row>
    <row r="774" spans="1:6" x14ac:dyDescent="0.3">
      <c r="A774" s="37">
        <v>44979</v>
      </c>
      <c r="B774">
        <v>62.3</v>
      </c>
      <c r="C774">
        <v>63.9</v>
      </c>
      <c r="D774">
        <v>64.650000000000006</v>
      </c>
      <c r="E774">
        <v>61.8</v>
      </c>
      <c r="F774" s="43">
        <v>7.4581799999999996</v>
      </c>
    </row>
    <row r="775" spans="1:6" x14ac:dyDescent="0.3">
      <c r="A775" s="37">
        <v>44978</v>
      </c>
      <c r="B775">
        <v>64.95</v>
      </c>
      <c r="C775">
        <v>66.349999999999994</v>
      </c>
      <c r="D775">
        <v>66.599999999999994</v>
      </c>
      <c r="E775">
        <v>64.25</v>
      </c>
      <c r="F775" s="43">
        <v>7.580165</v>
      </c>
    </row>
    <row r="776" spans="1:6" x14ac:dyDescent="0.3">
      <c r="A776" s="37">
        <v>44977</v>
      </c>
      <c r="B776">
        <v>66.349999999999994</v>
      </c>
      <c r="C776">
        <v>68.7</v>
      </c>
      <c r="D776">
        <v>68.75</v>
      </c>
      <c r="E776">
        <v>66.099999999999994</v>
      </c>
      <c r="F776" s="43">
        <v>4.0679129999999999</v>
      </c>
    </row>
    <row r="777" spans="1:6" x14ac:dyDescent="0.3">
      <c r="A777" s="37">
        <v>44974</v>
      </c>
      <c r="B777">
        <v>68.45</v>
      </c>
      <c r="C777">
        <v>70.2</v>
      </c>
      <c r="D777">
        <v>70.2</v>
      </c>
      <c r="E777">
        <v>68</v>
      </c>
      <c r="F777" s="43">
        <v>4.8494710000000003</v>
      </c>
    </row>
    <row r="778" spans="1:6" x14ac:dyDescent="0.3">
      <c r="A778" s="37">
        <v>44973</v>
      </c>
      <c r="B778">
        <v>70.3</v>
      </c>
      <c r="C778">
        <v>71</v>
      </c>
      <c r="D778">
        <v>71.650000000000006</v>
      </c>
      <c r="E778">
        <v>70.150000000000006</v>
      </c>
      <c r="F778" s="43">
        <v>3.3208009999999999</v>
      </c>
    </row>
    <row r="779" spans="1:6" x14ac:dyDescent="0.3">
      <c r="A779" s="37">
        <v>44972</v>
      </c>
      <c r="B779">
        <v>70.75</v>
      </c>
      <c r="C779">
        <v>70</v>
      </c>
      <c r="D779">
        <v>71.25</v>
      </c>
      <c r="E779">
        <v>69.349999999999994</v>
      </c>
      <c r="F779" s="43">
        <v>4.1869610000000002</v>
      </c>
    </row>
    <row r="780" spans="1:6" x14ac:dyDescent="0.3">
      <c r="A780" s="37">
        <v>44971</v>
      </c>
      <c r="B780">
        <v>69.849999999999994</v>
      </c>
      <c r="C780">
        <v>69.2</v>
      </c>
      <c r="D780">
        <v>71.25</v>
      </c>
      <c r="E780">
        <v>67.45</v>
      </c>
      <c r="F780" s="43">
        <v>7.0808140000000002</v>
      </c>
    </row>
    <row r="781" spans="1:6" x14ac:dyDescent="0.3">
      <c r="A781" s="37">
        <v>44970</v>
      </c>
      <c r="B781">
        <v>69.25</v>
      </c>
      <c r="C781">
        <v>71</v>
      </c>
      <c r="D781">
        <v>71.099999999999994</v>
      </c>
      <c r="E781">
        <v>69</v>
      </c>
      <c r="F781" s="43">
        <v>5.530564</v>
      </c>
    </row>
    <row r="782" spans="1:6" x14ac:dyDescent="0.3">
      <c r="A782" s="37">
        <v>44967</v>
      </c>
      <c r="B782">
        <v>71.599999999999994</v>
      </c>
      <c r="C782">
        <v>72.45</v>
      </c>
      <c r="D782">
        <v>72.5</v>
      </c>
      <c r="E782">
        <v>71.5</v>
      </c>
      <c r="F782" s="43">
        <v>3.3932790000000002</v>
      </c>
    </row>
    <row r="783" spans="1:6" x14ac:dyDescent="0.3">
      <c r="A783" s="37">
        <v>44966</v>
      </c>
      <c r="B783">
        <v>72.5</v>
      </c>
      <c r="C783">
        <v>73.55</v>
      </c>
      <c r="D783">
        <v>74.25</v>
      </c>
      <c r="E783">
        <v>71.849999999999994</v>
      </c>
      <c r="F783" s="43">
        <v>4.7847239999999998</v>
      </c>
    </row>
    <row r="784" spans="1:6" x14ac:dyDescent="0.3">
      <c r="A784" s="37">
        <v>44965</v>
      </c>
      <c r="B784">
        <v>73.55</v>
      </c>
      <c r="C784">
        <v>72.5</v>
      </c>
      <c r="D784">
        <v>75.75</v>
      </c>
      <c r="E784">
        <v>71</v>
      </c>
      <c r="F784" s="43">
        <v>10.476774000000001</v>
      </c>
    </row>
    <row r="785" spans="1:6" x14ac:dyDescent="0.3">
      <c r="A785" s="37">
        <v>44964</v>
      </c>
      <c r="B785">
        <v>71.849999999999994</v>
      </c>
      <c r="C785">
        <v>73.099999999999994</v>
      </c>
      <c r="D785">
        <v>73.849999999999994</v>
      </c>
      <c r="E785">
        <v>71.55</v>
      </c>
      <c r="F785" s="43">
        <v>6.9243170000000003</v>
      </c>
    </row>
    <row r="786" spans="1:6" x14ac:dyDescent="0.3">
      <c r="A786" s="37">
        <v>44963</v>
      </c>
      <c r="B786">
        <v>71.349999999999994</v>
      </c>
      <c r="C786">
        <v>72.75</v>
      </c>
      <c r="D786">
        <v>72.8</v>
      </c>
      <c r="E786">
        <v>70.3</v>
      </c>
      <c r="F786" s="43">
        <v>4.0821990000000001</v>
      </c>
    </row>
    <row r="787" spans="1:6" x14ac:dyDescent="0.3">
      <c r="A787" s="37">
        <v>44960</v>
      </c>
      <c r="B787">
        <v>72.3</v>
      </c>
      <c r="C787">
        <v>74.599999999999994</v>
      </c>
      <c r="D787">
        <v>75.2</v>
      </c>
      <c r="E787">
        <v>71.099999999999994</v>
      </c>
      <c r="F787" s="43">
        <v>5.9779749999999998</v>
      </c>
    </row>
    <row r="788" spans="1:6" x14ac:dyDescent="0.3">
      <c r="A788" s="37">
        <v>44959</v>
      </c>
      <c r="B788">
        <v>73.8</v>
      </c>
      <c r="C788">
        <v>73</v>
      </c>
      <c r="D788">
        <v>75.599999999999994</v>
      </c>
      <c r="E788">
        <v>73</v>
      </c>
      <c r="F788" s="43">
        <v>7.6951650000000003</v>
      </c>
    </row>
    <row r="789" spans="1:6" x14ac:dyDescent="0.3">
      <c r="A789" s="37">
        <v>44958</v>
      </c>
      <c r="B789">
        <v>72.650000000000006</v>
      </c>
      <c r="C789">
        <v>77.900000000000006</v>
      </c>
      <c r="D789">
        <v>79.45</v>
      </c>
      <c r="E789">
        <v>72.3</v>
      </c>
      <c r="F789" s="43">
        <v>23.016936999999999</v>
      </c>
    </row>
    <row r="790" spans="1:6" x14ac:dyDescent="0.3">
      <c r="A790" s="37">
        <v>44957</v>
      </c>
      <c r="B790">
        <v>76.099999999999994</v>
      </c>
      <c r="C790">
        <v>73.2</v>
      </c>
      <c r="D790">
        <v>76.099999999999994</v>
      </c>
      <c r="E790">
        <v>72.400000000000006</v>
      </c>
      <c r="F790" s="43">
        <v>11.721363</v>
      </c>
    </row>
    <row r="791" spans="1:6" x14ac:dyDescent="0.3">
      <c r="A791" s="37">
        <v>44956</v>
      </c>
      <c r="B791">
        <v>72.5</v>
      </c>
      <c r="C791">
        <v>73</v>
      </c>
      <c r="D791">
        <v>74.900000000000006</v>
      </c>
      <c r="E791">
        <v>71.400000000000006</v>
      </c>
      <c r="F791" s="43">
        <v>5.7436429999999996</v>
      </c>
    </row>
    <row r="792" spans="1:6" x14ac:dyDescent="0.3">
      <c r="A792" s="37">
        <v>44953</v>
      </c>
      <c r="B792">
        <v>72.900000000000006</v>
      </c>
      <c r="C792">
        <v>76.5</v>
      </c>
      <c r="D792">
        <v>76.8</v>
      </c>
      <c r="E792">
        <v>71.95</v>
      </c>
      <c r="F792" s="43">
        <v>7.9907130000000004</v>
      </c>
    </row>
    <row r="793" spans="1:6" x14ac:dyDescent="0.3">
      <c r="A793" s="37">
        <v>44951</v>
      </c>
      <c r="B793">
        <v>75.7</v>
      </c>
      <c r="C793">
        <v>76</v>
      </c>
      <c r="D793">
        <v>77.5</v>
      </c>
      <c r="E793">
        <v>75.099999999999994</v>
      </c>
      <c r="F793" s="43">
        <v>6.912585</v>
      </c>
    </row>
    <row r="794" spans="1:6" x14ac:dyDescent="0.3">
      <c r="A794" s="37">
        <v>44950</v>
      </c>
      <c r="B794">
        <v>75.45</v>
      </c>
      <c r="C794">
        <v>76.099999999999994</v>
      </c>
      <c r="D794">
        <v>77.2</v>
      </c>
      <c r="E794">
        <v>75.25</v>
      </c>
      <c r="F794" s="43">
        <v>3.5552600000000001</v>
      </c>
    </row>
    <row r="795" spans="1:6" x14ac:dyDescent="0.3">
      <c r="A795" s="37">
        <v>44949</v>
      </c>
      <c r="B795">
        <v>76.150000000000006</v>
      </c>
      <c r="C795">
        <v>77.55</v>
      </c>
      <c r="D795">
        <v>77.55</v>
      </c>
      <c r="E795">
        <v>76</v>
      </c>
      <c r="F795" s="43">
        <v>3.6575579999999999</v>
      </c>
    </row>
    <row r="796" spans="1:6" x14ac:dyDescent="0.3">
      <c r="A796" s="37">
        <v>44946</v>
      </c>
      <c r="B796">
        <v>76.75</v>
      </c>
      <c r="C796">
        <v>77.7</v>
      </c>
      <c r="D796">
        <v>79</v>
      </c>
      <c r="E796">
        <v>76.599999999999994</v>
      </c>
      <c r="F796" s="43">
        <v>8.2189750000000004</v>
      </c>
    </row>
    <row r="797" spans="1:6" x14ac:dyDescent="0.3">
      <c r="A797" s="37">
        <v>44945</v>
      </c>
      <c r="B797">
        <v>77.2</v>
      </c>
      <c r="C797">
        <v>78.099999999999994</v>
      </c>
      <c r="D797">
        <v>79.849999999999994</v>
      </c>
      <c r="E797">
        <v>77.05</v>
      </c>
      <c r="F797" s="43">
        <v>12.203134</v>
      </c>
    </row>
    <row r="798" spans="1:6" x14ac:dyDescent="0.3">
      <c r="A798" s="37">
        <v>44944</v>
      </c>
      <c r="B798">
        <v>78.150000000000006</v>
      </c>
      <c r="C798">
        <v>76.5</v>
      </c>
      <c r="D798">
        <v>78.150000000000006</v>
      </c>
      <c r="E798">
        <v>76.2</v>
      </c>
      <c r="F798" s="43">
        <v>16.306971999999998</v>
      </c>
    </row>
    <row r="799" spans="1:6" x14ac:dyDescent="0.3">
      <c r="A799" s="37">
        <v>44943</v>
      </c>
      <c r="B799">
        <v>74.45</v>
      </c>
      <c r="C799">
        <v>76.8</v>
      </c>
      <c r="D799">
        <v>77.5</v>
      </c>
      <c r="E799">
        <v>73.5</v>
      </c>
      <c r="F799" s="43">
        <v>10.587375</v>
      </c>
    </row>
    <row r="800" spans="1:6" x14ac:dyDescent="0.3">
      <c r="A800" s="37">
        <v>44942</v>
      </c>
      <c r="B800">
        <v>76.8</v>
      </c>
      <c r="C800">
        <v>81.3</v>
      </c>
      <c r="D800">
        <v>81.75</v>
      </c>
      <c r="E800">
        <v>76.3</v>
      </c>
      <c r="F800" s="43">
        <v>21.961953999999999</v>
      </c>
    </row>
    <row r="801" spans="1:6" x14ac:dyDescent="0.3">
      <c r="A801" s="37">
        <v>44939</v>
      </c>
      <c r="B801">
        <v>79.55</v>
      </c>
      <c r="C801">
        <v>77.8</v>
      </c>
      <c r="D801">
        <v>79.55</v>
      </c>
      <c r="E801">
        <v>77.2</v>
      </c>
      <c r="F801" s="43">
        <v>23.634702999999998</v>
      </c>
    </row>
    <row r="802" spans="1:6" x14ac:dyDescent="0.3">
      <c r="A802" s="37">
        <v>44938</v>
      </c>
      <c r="B802">
        <v>75.8</v>
      </c>
      <c r="C802">
        <v>72.7</v>
      </c>
      <c r="D802">
        <v>75.8</v>
      </c>
      <c r="E802">
        <v>72.3</v>
      </c>
      <c r="F802" s="43">
        <v>30.422685000000001</v>
      </c>
    </row>
    <row r="803" spans="1:6" x14ac:dyDescent="0.3">
      <c r="A803" s="37">
        <v>44937</v>
      </c>
      <c r="B803">
        <v>72.2</v>
      </c>
      <c r="C803">
        <v>70.900000000000006</v>
      </c>
      <c r="D803">
        <v>72.7</v>
      </c>
      <c r="E803">
        <v>70.349999999999994</v>
      </c>
      <c r="F803" s="43">
        <v>6.3092309999999996</v>
      </c>
    </row>
    <row r="804" spans="1:6" x14ac:dyDescent="0.3">
      <c r="A804" s="37">
        <v>44936</v>
      </c>
      <c r="B804">
        <v>70.349999999999994</v>
      </c>
      <c r="C804">
        <v>72.2</v>
      </c>
      <c r="D804">
        <v>72.5</v>
      </c>
      <c r="E804">
        <v>69.95</v>
      </c>
      <c r="F804" s="43">
        <v>4.6686389999999998</v>
      </c>
    </row>
    <row r="805" spans="1:6" x14ac:dyDescent="0.3">
      <c r="A805" s="37">
        <v>44935</v>
      </c>
      <c r="B805">
        <v>72.150000000000006</v>
      </c>
      <c r="C805">
        <v>74</v>
      </c>
      <c r="D805">
        <v>74.45</v>
      </c>
      <c r="E805">
        <v>71.8</v>
      </c>
      <c r="F805" s="43">
        <v>4.6753879999999999</v>
      </c>
    </row>
    <row r="806" spans="1:6" x14ac:dyDescent="0.3">
      <c r="A806" s="37">
        <v>44932</v>
      </c>
      <c r="B806">
        <v>72.45</v>
      </c>
      <c r="C806">
        <v>73.650000000000006</v>
      </c>
      <c r="D806">
        <v>74.3</v>
      </c>
      <c r="E806">
        <v>71.400000000000006</v>
      </c>
      <c r="F806" s="43">
        <v>8.1862670000000008</v>
      </c>
    </row>
    <row r="807" spans="1:6" x14ac:dyDescent="0.3">
      <c r="A807" s="37">
        <v>44931</v>
      </c>
      <c r="B807">
        <v>72.05</v>
      </c>
      <c r="C807">
        <v>74.150000000000006</v>
      </c>
      <c r="D807">
        <v>74.650000000000006</v>
      </c>
      <c r="E807">
        <v>71.099999999999994</v>
      </c>
      <c r="F807" s="43">
        <v>6.9835149999999997</v>
      </c>
    </row>
    <row r="808" spans="1:6" x14ac:dyDescent="0.3">
      <c r="A808" s="37">
        <v>44930</v>
      </c>
      <c r="B808">
        <v>73.400000000000006</v>
      </c>
      <c r="C808">
        <v>73.55</v>
      </c>
      <c r="D808">
        <v>75</v>
      </c>
      <c r="E808">
        <v>72.349999999999994</v>
      </c>
      <c r="F808" s="43">
        <v>17.255566000000002</v>
      </c>
    </row>
    <row r="809" spans="1:6" x14ac:dyDescent="0.3">
      <c r="A809" s="37">
        <v>44929</v>
      </c>
      <c r="B809">
        <v>71.95</v>
      </c>
      <c r="C809">
        <v>69.2</v>
      </c>
      <c r="D809">
        <v>71.95</v>
      </c>
      <c r="E809">
        <v>68.75</v>
      </c>
      <c r="F809" s="43">
        <v>21.672205000000002</v>
      </c>
    </row>
    <row r="810" spans="1:6" x14ac:dyDescent="0.3">
      <c r="A810" s="37">
        <v>44928</v>
      </c>
      <c r="B810">
        <v>68.55</v>
      </c>
      <c r="C810">
        <v>68.25</v>
      </c>
      <c r="D810">
        <v>69.400000000000006</v>
      </c>
      <c r="E810">
        <v>67.8</v>
      </c>
      <c r="F810" s="43">
        <v>5.2033639999999997</v>
      </c>
    </row>
    <row r="811" spans="1:6" x14ac:dyDescent="0.3">
      <c r="A811" s="37">
        <v>44925</v>
      </c>
      <c r="B811">
        <v>68.25</v>
      </c>
      <c r="C811">
        <v>69.7</v>
      </c>
      <c r="D811">
        <v>69.8</v>
      </c>
      <c r="E811">
        <v>67.650000000000006</v>
      </c>
      <c r="F811" s="43">
        <v>6.6225959999999997</v>
      </c>
    </row>
    <row r="812" spans="1:6" x14ac:dyDescent="0.3">
      <c r="A812" s="37">
        <v>44924</v>
      </c>
      <c r="B812">
        <v>68.55</v>
      </c>
      <c r="C812">
        <v>67.95</v>
      </c>
      <c r="D812">
        <v>70</v>
      </c>
      <c r="E812">
        <v>66.099999999999994</v>
      </c>
      <c r="F812" s="43">
        <v>18.565280000000001</v>
      </c>
    </row>
    <row r="813" spans="1:6" x14ac:dyDescent="0.3">
      <c r="A813" s="37">
        <v>44923</v>
      </c>
      <c r="B813">
        <v>66.7</v>
      </c>
      <c r="C813">
        <v>65.5</v>
      </c>
      <c r="D813">
        <v>66.7</v>
      </c>
      <c r="E813">
        <v>65.25</v>
      </c>
      <c r="F813" s="43">
        <v>13.819215</v>
      </c>
    </row>
    <row r="814" spans="1:6" x14ac:dyDescent="0.3">
      <c r="A814" s="37">
        <v>44922</v>
      </c>
      <c r="B814">
        <v>63.55</v>
      </c>
      <c r="C814">
        <v>64.45</v>
      </c>
      <c r="D814">
        <v>65.900000000000006</v>
      </c>
      <c r="E814">
        <v>62.85</v>
      </c>
      <c r="F814" s="43">
        <v>8.8660630000000005</v>
      </c>
    </row>
    <row r="815" spans="1:6" x14ac:dyDescent="0.3">
      <c r="A815" s="37">
        <v>44921</v>
      </c>
      <c r="B815">
        <v>63.7</v>
      </c>
      <c r="C815">
        <v>61.5</v>
      </c>
      <c r="D815">
        <v>65.7</v>
      </c>
      <c r="E815">
        <v>60.2</v>
      </c>
      <c r="F815" s="43">
        <v>19.245864999999998</v>
      </c>
    </row>
    <row r="816" spans="1:6" x14ac:dyDescent="0.3">
      <c r="A816" s="37">
        <v>44918</v>
      </c>
      <c r="B816">
        <v>63.15</v>
      </c>
      <c r="C816">
        <v>66.45</v>
      </c>
      <c r="D816">
        <v>66.45</v>
      </c>
      <c r="E816">
        <v>63.15</v>
      </c>
      <c r="F816" s="43">
        <v>7.4997429999999996</v>
      </c>
    </row>
    <row r="817" spans="1:6" x14ac:dyDescent="0.3">
      <c r="A817" s="37">
        <v>44917</v>
      </c>
      <c r="B817">
        <v>66.45</v>
      </c>
      <c r="C817">
        <v>70.5</v>
      </c>
      <c r="D817">
        <v>70.849999999999994</v>
      </c>
      <c r="E817">
        <v>66.45</v>
      </c>
      <c r="F817" s="43">
        <v>8.0202299999999997</v>
      </c>
    </row>
    <row r="818" spans="1:6" x14ac:dyDescent="0.3">
      <c r="A818" s="37">
        <v>44916</v>
      </c>
      <c r="B818">
        <v>69.900000000000006</v>
      </c>
      <c r="C818">
        <v>75.05</v>
      </c>
      <c r="D818">
        <v>75.650000000000006</v>
      </c>
      <c r="E818">
        <v>69.900000000000006</v>
      </c>
      <c r="F818" s="43">
        <v>15.449961999999999</v>
      </c>
    </row>
    <row r="819" spans="1:6" x14ac:dyDescent="0.3">
      <c r="A819" s="37">
        <v>44915</v>
      </c>
      <c r="B819">
        <v>73.55</v>
      </c>
      <c r="C819">
        <v>70.5</v>
      </c>
      <c r="D819">
        <v>73.55</v>
      </c>
      <c r="E819">
        <v>70.2</v>
      </c>
      <c r="F819" s="43">
        <v>14.079409</v>
      </c>
    </row>
    <row r="820" spans="1:6" x14ac:dyDescent="0.3">
      <c r="A820" s="37">
        <v>44914</v>
      </c>
      <c r="B820">
        <v>70.05</v>
      </c>
      <c r="C820">
        <v>70.7</v>
      </c>
      <c r="D820">
        <v>71.05</v>
      </c>
      <c r="E820">
        <v>68.650000000000006</v>
      </c>
      <c r="F820" s="43">
        <v>6.5501009999999997</v>
      </c>
    </row>
    <row r="821" spans="1:6" x14ac:dyDescent="0.3">
      <c r="A821" s="37">
        <v>44911</v>
      </c>
      <c r="B821">
        <v>70.150000000000006</v>
      </c>
      <c r="C821">
        <v>71.8</v>
      </c>
      <c r="D821">
        <v>73.2</v>
      </c>
      <c r="E821">
        <v>69.5</v>
      </c>
      <c r="F821" s="43">
        <v>7.9156360000000001</v>
      </c>
    </row>
    <row r="822" spans="1:6" x14ac:dyDescent="0.3">
      <c r="A822" s="37">
        <v>44910</v>
      </c>
      <c r="B822">
        <v>72.8</v>
      </c>
      <c r="C822">
        <v>73.5</v>
      </c>
      <c r="D822">
        <v>73.900000000000006</v>
      </c>
      <c r="E822">
        <v>72.150000000000006</v>
      </c>
      <c r="F822" s="43">
        <v>8.9701039999999992</v>
      </c>
    </row>
    <row r="823" spans="1:6" x14ac:dyDescent="0.3">
      <c r="A823" s="37">
        <v>44909</v>
      </c>
      <c r="B823">
        <v>74</v>
      </c>
      <c r="C823">
        <v>72.55</v>
      </c>
      <c r="D823">
        <v>74.400000000000006</v>
      </c>
      <c r="E823">
        <v>71.099999999999994</v>
      </c>
      <c r="F823" s="43">
        <v>12.567429000000001</v>
      </c>
    </row>
    <row r="824" spans="1:6" x14ac:dyDescent="0.3">
      <c r="A824" s="37">
        <v>44908</v>
      </c>
      <c r="B824">
        <v>72.55</v>
      </c>
      <c r="C824">
        <v>72.400000000000006</v>
      </c>
      <c r="D824">
        <v>74.2</v>
      </c>
      <c r="E824">
        <v>71.7</v>
      </c>
      <c r="F824" s="43">
        <v>29.250879000000001</v>
      </c>
    </row>
    <row r="825" spans="1:6" x14ac:dyDescent="0.3">
      <c r="A825" s="37">
        <v>44907</v>
      </c>
      <c r="B825">
        <v>70.7</v>
      </c>
      <c r="C825">
        <v>66.5</v>
      </c>
      <c r="D825">
        <v>70.7</v>
      </c>
      <c r="E825">
        <v>66</v>
      </c>
      <c r="F825" s="43">
        <v>18.964486000000001</v>
      </c>
    </row>
    <row r="826" spans="1:6" x14ac:dyDescent="0.3">
      <c r="A826" s="37">
        <v>44904</v>
      </c>
      <c r="B826">
        <v>67.349999999999994</v>
      </c>
      <c r="C826">
        <v>71</v>
      </c>
      <c r="D826">
        <v>71.25</v>
      </c>
      <c r="E826">
        <v>67.150000000000006</v>
      </c>
      <c r="F826" s="43">
        <v>12.421135</v>
      </c>
    </row>
    <row r="827" spans="1:6" x14ac:dyDescent="0.3">
      <c r="A827" s="37">
        <v>44903</v>
      </c>
      <c r="B827">
        <v>70.650000000000006</v>
      </c>
      <c r="C827">
        <v>70.400000000000006</v>
      </c>
      <c r="D827">
        <v>72.25</v>
      </c>
      <c r="E827">
        <v>70.099999999999994</v>
      </c>
      <c r="F827" s="43">
        <v>9.8076450000000008</v>
      </c>
    </row>
    <row r="828" spans="1:6" x14ac:dyDescent="0.3">
      <c r="A828" s="37">
        <v>44902</v>
      </c>
      <c r="B828">
        <v>70.45</v>
      </c>
      <c r="C828">
        <v>72.400000000000006</v>
      </c>
      <c r="D828">
        <v>72.7</v>
      </c>
      <c r="E828">
        <v>70.150000000000006</v>
      </c>
      <c r="F828" s="43">
        <v>13.041752000000001</v>
      </c>
    </row>
    <row r="829" spans="1:6" x14ac:dyDescent="0.3">
      <c r="A829" s="37">
        <v>44901</v>
      </c>
      <c r="B829">
        <v>72</v>
      </c>
      <c r="C829">
        <v>70.5</v>
      </c>
      <c r="D829">
        <v>73.2</v>
      </c>
      <c r="E829">
        <v>68.45</v>
      </c>
      <c r="F829" s="43">
        <v>33.248967</v>
      </c>
    </row>
    <row r="830" spans="1:6" x14ac:dyDescent="0.3">
      <c r="A830" s="37">
        <v>44900</v>
      </c>
      <c r="B830">
        <v>71.400000000000006</v>
      </c>
      <c r="C830">
        <v>75.900000000000006</v>
      </c>
      <c r="D830">
        <v>76.95</v>
      </c>
      <c r="E830">
        <v>71.400000000000006</v>
      </c>
      <c r="F830" s="43">
        <v>18.116171999999999</v>
      </c>
    </row>
    <row r="831" spans="1:6" x14ac:dyDescent="0.3">
      <c r="A831" s="37">
        <v>44897</v>
      </c>
      <c r="B831">
        <v>75.150000000000006</v>
      </c>
      <c r="C831">
        <v>75.150000000000006</v>
      </c>
      <c r="D831">
        <v>76.8</v>
      </c>
      <c r="E831">
        <v>74.2</v>
      </c>
      <c r="F831" s="43">
        <v>17.394031999999999</v>
      </c>
    </row>
    <row r="832" spans="1:6" x14ac:dyDescent="0.3">
      <c r="A832" s="37">
        <v>44896</v>
      </c>
      <c r="B832">
        <v>75.05</v>
      </c>
      <c r="C832">
        <v>73.599999999999994</v>
      </c>
      <c r="D832">
        <v>77.8</v>
      </c>
      <c r="E832">
        <v>72.599999999999994</v>
      </c>
      <c r="F832" s="43">
        <v>64.056280000000001</v>
      </c>
    </row>
    <row r="833" spans="1:6" x14ac:dyDescent="0.3">
      <c r="A833" s="37">
        <v>44895</v>
      </c>
      <c r="B833">
        <v>74.099999999999994</v>
      </c>
      <c r="C833">
        <v>76.8</v>
      </c>
      <c r="D833">
        <v>77.2</v>
      </c>
      <c r="E833">
        <v>74.099999999999994</v>
      </c>
      <c r="F833" s="43">
        <v>29.921056</v>
      </c>
    </row>
    <row r="834" spans="1:6" x14ac:dyDescent="0.3">
      <c r="A834" s="37">
        <v>44894</v>
      </c>
      <c r="B834">
        <v>77.95</v>
      </c>
      <c r="C834">
        <v>81.3</v>
      </c>
      <c r="D834">
        <v>84.1</v>
      </c>
      <c r="E834">
        <v>76.099999999999994</v>
      </c>
      <c r="F834" s="43">
        <v>117.037131</v>
      </c>
    </row>
    <row r="835" spans="1:6" x14ac:dyDescent="0.3">
      <c r="A835" s="37">
        <v>44893</v>
      </c>
      <c r="B835">
        <v>80.099999999999994</v>
      </c>
      <c r="C835">
        <v>76.3</v>
      </c>
      <c r="D835">
        <v>80.599999999999994</v>
      </c>
      <c r="E835">
        <v>74.150000000000006</v>
      </c>
      <c r="F835" s="43">
        <v>127.136239</v>
      </c>
    </row>
    <row r="836" spans="1:6" x14ac:dyDescent="0.3">
      <c r="A836" s="37">
        <v>44890</v>
      </c>
      <c r="B836">
        <v>73.3</v>
      </c>
      <c r="C836">
        <v>67.849999999999994</v>
      </c>
      <c r="D836">
        <v>73.849999999999994</v>
      </c>
      <c r="E836">
        <v>67.55</v>
      </c>
      <c r="F836" s="43">
        <v>74.360905000000002</v>
      </c>
    </row>
    <row r="837" spans="1:6" x14ac:dyDescent="0.3">
      <c r="A837" s="37">
        <v>44889</v>
      </c>
      <c r="B837">
        <v>67.150000000000006</v>
      </c>
      <c r="C837">
        <v>64.900000000000006</v>
      </c>
      <c r="D837">
        <v>69.8</v>
      </c>
      <c r="E837">
        <v>64.45</v>
      </c>
      <c r="F837" s="43">
        <v>92.474824999999996</v>
      </c>
    </row>
    <row r="838" spans="1:6" x14ac:dyDescent="0.3">
      <c r="A838" s="37">
        <v>44888</v>
      </c>
      <c r="B838">
        <v>63.8</v>
      </c>
      <c r="C838">
        <v>57.95</v>
      </c>
      <c r="D838">
        <v>63.8</v>
      </c>
      <c r="E838">
        <v>56.6</v>
      </c>
      <c r="F838" s="43">
        <v>50.605727000000002</v>
      </c>
    </row>
    <row r="839" spans="1:6" x14ac:dyDescent="0.3">
      <c r="A839" s="37">
        <v>44887</v>
      </c>
      <c r="B839">
        <v>58</v>
      </c>
      <c r="C839">
        <v>61.8</v>
      </c>
      <c r="D839">
        <v>62</v>
      </c>
      <c r="E839">
        <v>57.05</v>
      </c>
      <c r="F839" s="43">
        <v>23.580024999999999</v>
      </c>
    </row>
    <row r="840" spans="1:6" x14ac:dyDescent="0.3">
      <c r="A840" s="37">
        <v>44886</v>
      </c>
      <c r="B840">
        <v>61.8</v>
      </c>
      <c r="C840">
        <v>63.4</v>
      </c>
      <c r="D840">
        <v>63.4</v>
      </c>
      <c r="E840">
        <v>61.4</v>
      </c>
      <c r="F840" s="43">
        <v>21.905425000000001</v>
      </c>
    </row>
    <row r="841" spans="1:6" x14ac:dyDescent="0.3">
      <c r="A841" s="37">
        <v>44883</v>
      </c>
      <c r="B841">
        <v>63.2</v>
      </c>
      <c r="C841">
        <v>61.45</v>
      </c>
      <c r="D841">
        <v>63.9</v>
      </c>
      <c r="E841">
        <v>61.2</v>
      </c>
      <c r="F841" s="43">
        <v>46.353447000000003</v>
      </c>
    </row>
    <row r="842" spans="1:6" x14ac:dyDescent="0.3">
      <c r="A842" s="37">
        <v>44882</v>
      </c>
      <c r="B842">
        <v>61.05</v>
      </c>
      <c r="C842">
        <v>63.75</v>
      </c>
      <c r="D842">
        <v>63.75</v>
      </c>
      <c r="E842">
        <v>58.65</v>
      </c>
      <c r="F842" s="43">
        <v>76.883204000000006</v>
      </c>
    </row>
    <row r="843" spans="1:6" x14ac:dyDescent="0.3">
      <c r="A843" s="37">
        <v>44881</v>
      </c>
      <c r="B843">
        <v>63.75</v>
      </c>
      <c r="C843">
        <v>61.6</v>
      </c>
      <c r="D843">
        <v>64.5</v>
      </c>
      <c r="E843">
        <v>60.65</v>
      </c>
      <c r="F843" s="43">
        <v>106.255171</v>
      </c>
    </row>
    <row r="844" spans="1:6" x14ac:dyDescent="0.3">
      <c r="A844" s="37">
        <v>44880</v>
      </c>
      <c r="B844">
        <v>60.65</v>
      </c>
      <c r="C844">
        <v>55.95</v>
      </c>
      <c r="D844">
        <v>61.75</v>
      </c>
      <c r="E844">
        <v>55.65</v>
      </c>
      <c r="F844" s="43">
        <v>149.513441</v>
      </c>
    </row>
    <row r="845" spans="1:6" x14ac:dyDescent="0.3">
      <c r="A845" s="37">
        <v>44879</v>
      </c>
      <c r="B845">
        <v>54.55</v>
      </c>
      <c r="C845">
        <v>51.45</v>
      </c>
      <c r="D845">
        <v>56.05</v>
      </c>
      <c r="E845">
        <v>49.85</v>
      </c>
      <c r="F845" s="43">
        <v>57.183441000000002</v>
      </c>
    </row>
    <row r="846" spans="1:6" x14ac:dyDescent="0.3">
      <c r="A846" s="37">
        <v>44876</v>
      </c>
      <c r="B846">
        <v>51.15</v>
      </c>
      <c r="C846">
        <v>52.25</v>
      </c>
      <c r="D846">
        <v>52.25</v>
      </c>
      <c r="E846">
        <v>49.35</v>
      </c>
      <c r="F846" s="43">
        <v>39.360410000000002</v>
      </c>
    </row>
    <row r="847" spans="1:6" x14ac:dyDescent="0.3">
      <c r="A847" s="37">
        <v>44875</v>
      </c>
      <c r="B847">
        <v>49.1</v>
      </c>
      <c r="C847">
        <v>51.6</v>
      </c>
      <c r="D847">
        <v>52.5</v>
      </c>
      <c r="E847">
        <v>48.7</v>
      </c>
      <c r="F847" s="43">
        <v>27.966327</v>
      </c>
    </row>
    <row r="848" spans="1:6" x14ac:dyDescent="0.3">
      <c r="A848" s="37">
        <v>44874</v>
      </c>
      <c r="B848">
        <v>52</v>
      </c>
      <c r="C848">
        <v>51.9</v>
      </c>
      <c r="D848">
        <v>53.4</v>
      </c>
      <c r="E848">
        <v>49.35</v>
      </c>
      <c r="F848" s="43">
        <v>61.408329000000002</v>
      </c>
    </row>
    <row r="849" spans="1:6" x14ac:dyDescent="0.3">
      <c r="A849" s="37">
        <v>44872</v>
      </c>
      <c r="B849">
        <v>50.8</v>
      </c>
      <c r="C849">
        <v>46.85</v>
      </c>
      <c r="D849">
        <v>54.15</v>
      </c>
      <c r="E849">
        <v>46.65</v>
      </c>
      <c r="F849" s="43">
        <v>105.238512</v>
      </c>
    </row>
    <row r="850" spans="1:6" x14ac:dyDescent="0.3">
      <c r="A850" s="37">
        <v>44869</v>
      </c>
      <c r="B850">
        <v>46.05</v>
      </c>
      <c r="C850">
        <v>43.4</v>
      </c>
      <c r="D850">
        <v>46.5</v>
      </c>
      <c r="E850">
        <v>43.3</v>
      </c>
      <c r="F850" s="43">
        <v>69.164175</v>
      </c>
    </row>
    <row r="851" spans="1:6" x14ac:dyDescent="0.3">
      <c r="A851" s="37">
        <v>44868</v>
      </c>
      <c r="B851">
        <v>42.65</v>
      </c>
      <c r="C851">
        <v>40</v>
      </c>
      <c r="D851">
        <v>43</v>
      </c>
      <c r="E851">
        <v>39.799999999999997</v>
      </c>
      <c r="F851" s="43">
        <v>31.445959999999999</v>
      </c>
    </row>
    <row r="852" spans="1:6" x14ac:dyDescent="0.3">
      <c r="A852" s="37">
        <v>44867</v>
      </c>
      <c r="B852">
        <v>39.950000000000003</v>
      </c>
      <c r="C852">
        <v>40.35</v>
      </c>
      <c r="D852">
        <v>40.75</v>
      </c>
      <c r="E852">
        <v>39.25</v>
      </c>
      <c r="F852" s="43">
        <v>9.2299760000000006</v>
      </c>
    </row>
    <row r="853" spans="1:6" x14ac:dyDescent="0.3">
      <c r="A853" s="37">
        <v>44866</v>
      </c>
      <c r="B853">
        <v>40.200000000000003</v>
      </c>
      <c r="C853">
        <v>40.1</v>
      </c>
      <c r="D853">
        <v>41.3</v>
      </c>
      <c r="E853">
        <v>39.6</v>
      </c>
      <c r="F853" s="43">
        <v>11.478229000000001</v>
      </c>
    </row>
    <row r="854" spans="1:6" x14ac:dyDescent="0.3">
      <c r="A854" s="37">
        <v>44865</v>
      </c>
      <c r="B854">
        <v>40</v>
      </c>
      <c r="C854">
        <v>41</v>
      </c>
      <c r="D854">
        <v>41.5</v>
      </c>
      <c r="E854">
        <v>39.799999999999997</v>
      </c>
      <c r="F854" s="43">
        <v>10.055199999999999</v>
      </c>
    </row>
    <row r="855" spans="1:6" x14ac:dyDescent="0.3">
      <c r="A855" s="37">
        <v>44862</v>
      </c>
      <c r="B855">
        <v>40.65</v>
      </c>
      <c r="C855">
        <v>41</v>
      </c>
      <c r="D855">
        <v>41.9</v>
      </c>
      <c r="E855">
        <v>40.450000000000003</v>
      </c>
      <c r="F855" s="43">
        <v>13.324446999999999</v>
      </c>
    </row>
    <row r="856" spans="1:6" x14ac:dyDescent="0.3">
      <c r="A856" s="37">
        <v>44861</v>
      </c>
      <c r="B856">
        <v>41.25</v>
      </c>
      <c r="C856">
        <v>39.9</v>
      </c>
      <c r="D856">
        <v>42.05</v>
      </c>
      <c r="E856">
        <v>38.9</v>
      </c>
      <c r="F856" s="43">
        <v>27.430574</v>
      </c>
    </row>
    <row r="857" spans="1:6" x14ac:dyDescent="0.3">
      <c r="A857" s="37">
        <v>44859</v>
      </c>
      <c r="B857">
        <v>39.450000000000003</v>
      </c>
      <c r="C857">
        <v>37.35</v>
      </c>
      <c r="D857">
        <v>40.15</v>
      </c>
      <c r="E857">
        <v>36.9</v>
      </c>
      <c r="F857" s="43">
        <v>32.375078000000002</v>
      </c>
    </row>
    <row r="858" spans="1:6" x14ac:dyDescent="0.3">
      <c r="A858" s="37">
        <v>44858</v>
      </c>
      <c r="B858">
        <v>37.15</v>
      </c>
      <c r="C858">
        <v>36.5</v>
      </c>
      <c r="D858">
        <v>37.35</v>
      </c>
      <c r="E858">
        <v>36.299999999999997</v>
      </c>
      <c r="F858" s="43">
        <v>2.5958860000000001</v>
      </c>
    </row>
    <row r="859" spans="1:6" x14ac:dyDescent="0.3">
      <c r="A859" s="37">
        <v>44855</v>
      </c>
      <c r="B859">
        <v>36.1</v>
      </c>
      <c r="C859">
        <v>35.950000000000003</v>
      </c>
      <c r="D859">
        <v>36.700000000000003</v>
      </c>
      <c r="E859">
        <v>35.799999999999997</v>
      </c>
      <c r="F859" s="43">
        <v>4.4199640000000002</v>
      </c>
    </row>
    <row r="860" spans="1:6" x14ac:dyDescent="0.3">
      <c r="A860" s="37">
        <v>44854</v>
      </c>
      <c r="B860">
        <v>35.75</v>
      </c>
      <c r="C860">
        <v>37.049999999999997</v>
      </c>
      <c r="D860">
        <v>37.200000000000003</v>
      </c>
      <c r="E860">
        <v>35.549999999999997</v>
      </c>
      <c r="F860" s="43">
        <v>12.843852999999999</v>
      </c>
    </row>
    <row r="861" spans="1:6" x14ac:dyDescent="0.3">
      <c r="A861" s="37">
        <v>44853</v>
      </c>
      <c r="B861">
        <v>37.049999999999997</v>
      </c>
      <c r="C861">
        <v>38</v>
      </c>
      <c r="D861">
        <v>38.200000000000003</v>
      </c>
      <c r="E861">
        <v>36.9</v>
      </c>
      <c r="F861" s="43">
        <v>4.1895660000000001</v>
      </c>
    </row>
    <row r="862" spans="1:6" x14ac:dyDescent="0.3">
      <c r="A862" s="37">
        <v>44852</v>
      </c>
      <c r="B862">
        <v>37.85</v>
      </c>
      <c r="C862">
        <v>38.25</v>
      </c>
      <c r="D862">
        <v>38.6</v>
      </c>
      <c r="E862">
        <v>37.5</v>
      </c>
      <c r="F862" s="43">
        <v>9.0515969999999992</v>
      </c>
    </row>
    <row r="863" spans="1:6" x14ac:dyDescent="0.3">
      <c r="A863" s="37">
        <v>44851</v>
      </c>
      <c r="B863">
        <v>37.799999999999997</v>
      </c>
      <c r="C863">
        <v>36.85</v>
      </c>
      <c r="D863">
        <v>38.299999999999997</v>
      </c>
      <c r="E863">
        <v>36.6</v>
      </c>
      <c r="F863" s="43">
        <v>9.2539949999999997</v>
      </c>
    </row>
    <row r="864" spans="1:6" x14ac:dyDescent="0.3">
      <c r="A864" s="37">
        <v>44848</v>
      </c>
      <c r="B864">
        <v>36.799999999999997</v>
      </c>
      <c r="C864">
        <v>37.299999999999997</v>
      </c>
      <c r="D864">
        <v>38.25</v>
      </c>
      <c r="E864">
        <v>36.65</v>
      </c>
      <c r="F864" s="43">
        <v>8.7367159999999995</v>
      </c>
    </row>
    <row r="865" spans="1:6" x14ac:dyDescent="0.3">
      <c r="A865" s="37">
        <v>44847</v>
      </c>
      <c r="B865">
        <v>36.799999999999997</v>
      </c>
      <c r="C865">
        <v>37.1</v>
      </c>
      <c r="D865">
        <v>37.450000000000003</v>
      </c>
      <c r="E865">
        <v>36.65</v>
      </c>
      <c r="F865" s="43">
        <v>5.302937</v>
      </c>
    </row>
    <row r="866" spans="1:6" x14ac:dyDescent="0.3">
      <c r="A866" s="37">
        <v>44846</v>
      </c>
      <c r="B866">
        <v>37</v>
      </c>
      <c r="C866">
        <v>37</v>
      </c>
      <c r="D866">
        <v>37.700000000000003</v>
      </c>
      <c r="E866">
        <v>36.799999999999997</v>
      </c>
      <c r="F866" s="43">
        <v>5.9512850000000004</v>
      </c>
    </row>
    <row r="867" spans="1:6" x14ac:dyDescent="0.3">
      <c r="A867" s="37">
        <v>44845</v>
      </c>
      <c r="B867">
        <v>36.85</v>
      </c>
      <c r="C867">
        <v>38.700000000000003</v>
      </c>
      <c r="D867">
        <v>39</v>
      </c>
      <c r="E867">
        <v>36.700000000000003</v>
      </c>
      <c r="F867" s="43">
        <v>13.514061999999999</v>
      </c>
    </row>
    <row r="868" spans="1:6" x14ac:dyDescent="0.3">
      <c r="A868" s="37">
        <v>44844</v>
      </c>
      <c r="B868">
        <v>38.5</v>
      </c>
      <c r="C868">
        <v>35.950000000000003</v>
      </c>
      <c r="D868">
        <v>39.299999999999997</v>
      </c>
      <c r="E868">
        <v>35.5</v>
      </c>
      <c r="F868" s="43">
        <v>33.430971</v>
      </c>
    </row>
    <row r="869" spans="1:6" x14ac:dyDescent="0.3">
      <c r="A869" s="37">
        <v>44841</v>
      </c>
      <c r="B869">
        <v>36</v>
      </c>
      <c r="C869">
        <v>36.25</v>
      </c>
      <c r="D869">
        <v>36.6</v>
      </c>
      <c r="E869">
        <v>35.75</v>
      </c>
      <c r="F869" s="43">
        <v>3.984607</v>
      </c>
    </row>
    <row r="870" spans="1:6" x14ac:dyDescent="0.3">
      <c r="A870" s="37">
        <v>44840</v>
      </c>
      <c r="B870">
        <v>36.299999999999997</v>
      </c>
      <c r="C870">
        <v>36</v>
      </c>
      <c r="D870">
        <v>37.1</v>
      </c>
      <c r="E870">
        <v>35.799999999999997</v>
      </c>
      <c r="F870" s="43">
        <v>8.0761959999999995</v>
      </c>
    </row>
    <row r="871" spans="1:6" x14ac:dyDescent="0.3">
      <c r="A871" s="37">
        <v>44838</v>
      </c>
      <c r="B871">
        <v>35.85</v>
      </c>
      <c r="C871">
        <v>36.700000000000003</v>
      </c>
      <c r="D871">
        <v>37</v>
      </c>
      <c r="E871">
        <v>35.700000000000003</v>
      </c>
      <c r="F871" s="43">
        <v>7.6305750000000003</v>
      </c>
    </row>
    <row r="872" spans="1:6" x14ac:dyDescent="0.3">
      <c r="A872" s="37">
        <v>44837</v>
      </c>
      <c r="B872">
        <v>35.9</v>
      </c>
      <c r="C872">
        <v>34.049999999999997</v>
      </c>
      <c r="D872">
        <v>36.450000000000003</v>
      </c>
      <c r="E872">
        <v>33.9</v>
      </c>
      <c r="F872" s="43">
        <v>15.187837</v>
      </c>
    </row>
    <row r="873" spans="1:6" x14ac:dyDescent="0.3">
      <c r="A873" s="37">
        <v>44834</v>
      </c>
      <c r="B873">
        <v>33.700000000000003</v>
      </c>
      <c r="C873">
        <v>33</v>
      </c>
      <c r="D873">
        <v>34</v>
      </c>
      <c r="E873">
        <v>32.950000000000003</v>
      </c>
      <c r="F873" s="43">
        <v>5.7538539999999996</v>
      </c>
    </row>
    <row r="874" spans="1:6" x14ac:dyDescent="0.3">
      <c r="A874" s="37">
        <v>44833</v>
      </c>
      <c r="B874">
        <v>32.950000000000003</v>
      </c>
      <c r="C874">
        <v>33.5</v>
      </c>
      <c r="D874">
        <v>33.799999999999997</v>
      </c>
      <c r="E874">
        <v>32.85</v>
      </c>
      <c r="F874" s="43">
        <v>1.735107</v>
      </c>
    </row>
    <row r="875" spans="1:6" x14ac:dyDescent="0.3">
      <c r="A875" s="37">
        <v>44832</v>
      </c>
      <c r="B875">
        <v>33.200000000000003</v>
      </c>
      <c r="C875">
        <v>33.35</v>
      </c>
      <c r="D875">
        <v>34.1</v>
      </c>
      <c r="E875">
        <v>33</v>
      </c>
      <c r="F875" s="43">
        <v>1.6256660000000001</v>
      </c>
    </row>
    <row r="876" spans="1:6" x14ac:dyDescent="0.3">
      <c r="A876" s="37">
        <v>44831</v>
      </c>
      <c r="B876">
        <v>33.6</v>
      </c>
      <c r="C876">
        <v>33.75</v>
      </c>
      <c r="D876">
        <v>34.25</v>
      </c>
      <c r="E876">
        <v>33.35</v>
      </c>
      <c r="F876" s="43">
        <v>2.0828000000000002</v>
      </c>
    </row>
    <row r="877" spans="1:6" x14ac:dyDescent="0.3">
      <c r="A877" s="37">
        <v>44830</v>
      </c>
      <c r="B877">
        <v>33.65</v>
      </c>
      <c r="C877">
        <v>34.950000000000003</v>
      </c>
      <c r="D877">
        <v>34.950000000000003</v>
      </c>
      <c r="E877">
        <v>33.4</v>
      </c>
      <c r="F877" s="43">
        <v>4.7000310000000001</v>
      </c>
    </row>
    <row r="878" spans="1:6" x14ac:dyDescent="0.3">
      <c r="A878" s="37">
        <v>44827</v>
      </c>
      <c r="B878">
        <v>35.200000000000003</v>
      </c>
      <c r="C878">
        <v>36.25</v>
      </c>
      <c r="D878">
        <v>36.700000000000003</v>
      </c>
      <c r="E878">
        <v>34.950000000000003</v>
      </c>
      <c r="F878" s="43">
        <v>5.3715460000000004</v>
      </c>
    </row>
    <row r="879" spans="1:6" x14ac:dyDescent="0.3">
      <c r="A879" s="37">
        <v>44826</v>
      </c>
      <c r="B879">
        <v>36.049999999999997</v>
      </c>
      <c r="C879">
        <v>34.5</v>
      </c>
      <c r="D879">
        <v>36.25</v>
      </c>
      <c r="E879">
        <v>34.450000000000003</v>
      </c>
      <c r="F879" s="43">
        <v>9.8449170000000006</v>
      </c>
    </row>
    <row r="880" spans="1:6" x14ac:dyDescent="0.3">
      <c r="A880" s="37">
        <v>44825</v>
      </c>
      <c r="B880">
        <v>34.85</v>
      </c>
      <c r="C880">
        <v>34.549999999999997</v>
      </c>
      <c r="D880">
        <v>35.75</v>
      </c>
      <c r="E880">
        <v>34.549999999999997</v>
      </c>
      <c r="F880" s="43">
        <v>6.64377</v>
      </c>
    </row>
    <row r="881" spans="1:6" x14ac:dyDescent="0.3">
      <c r="A881" s="37">
        <v>44824</v>
      </c>
      <c r="B881">
        <v>34.549999999999997</v>
      </c>
      <c r="C881">
        <v>34.5</v>
      </c>
      <c r="D881">
        <v>34.799999999999997</v>
      </c>
      <c r="E881">
        <v>34.299999999999997</v>
      </c>
      <c r="F881" s="43">
        <v>5.931476</v>
      </c>
    </row>
    <row r="882" spans="1:6" x14ac:dyDescent="0.3">
      <c r="A882" s="37">
        <v>44823</v>
      </c>
      <c r="B882">
        <v>34.200000000000003</v>
      </c>
      <c r="C882">
        <v>34</v>
      </c>
      <c r="D882">
        <v>34.700000000000003</v>
      </c>
      <c r="E882">
        <v>33.700000000000003</v>
      </c>
      <c r="F882" s="43">
        <v>3.9331960000000001</v>
      </c>
    </row>
    <row r="883" spans="1:6" x14ac:dyDescent="0.3">
      <c r="A883" s="37">
        <v>44820</v>
      </c>
      <c r="B883">
        <v>33.799999999999997</v>
      </c>
      <c r="C883">
        <v>34</v>
      </c>
      <c r="D883">
        <v>34.25</v>
      </c>
      <c r="E883">
        <v>33.549999999999997</v>
      </c>
      <c r="F883" s="43">
        <v>4.1777959999999998</v>
      </c>
    </row>
    <row r="884" spans="1:6" x14ac:dyDescent="0.3">
      <c r="A884" s="37">
        <v>44819</v>
      </c>
      <c r="B884">
        <v>33.950000000000003</v>
      </c>
      <c r="C884">
        <v>34.299999999999997</v>
      </c>
      <c r="D884">
        <v>34.4</v>
      </c>
      <c r="E884">
        <v>33.85</v>
      </c>
      <c r="F884" s="43">
        <v>2.0599409999999998</v>
      </c>
    </row>
    <row r="885" spans="1:6" x14ac:dyDescent="0.3">
      <c r="A885" s="37">
        <v>44818</v>
      </c>
      <c r="B885">
        <v>34.15</v>
      </c>
      <c r="C885">
        <v>33.9</v>
      </c>
      <c r="D885">
        <v>34.549999999999997</v>
      </c>
      <c r="E885">
        <v>33.6</v>
      </c>
      <c r="F885" s="43">
        <v>3.798975</v>
      </c>
    </row>
    <row r="886" spans="1:6" x14ac:dyDescent="0.3">
      <c r="A886" s="37">
        <v>44817</v>
      </c>
      <c r="B886">
        <v>34.5</v>
      </c>
      <c r="C886">
        <v>34.15</v>
      </c>
      <c r="D886">
        <v>34.700000000000003</v>
      </c>
      <c r="E886">
        <v>33.950000000000003</v>
      </c>
      <c r="F886" s="43">
        <v>3.9052319999999998</v>
      </c>
    </row>
    <row r="887" spans="1:6" x14ac:dyDescent="0.3">
      <c r="A887" s="37">
        <v>44816</v>
      </c>
      <c r="B887">
        <v>34</v>
      </c>
      <c r="C887">
        <v>34.25</v>
      </c>
      <c r="D887">
        <v>34.5</v>
      </c>
      <c r="E887">
        <v>33.9</v>
      </c>
      <c r="F887" s="43">
        <v>3.4121589999999999</v>
      </c>
    </row>
    <row r="888" spans="1:6" x14ac:dyDescent="0.3">
      <c r="A888" s="37">
        <v>44813</v>
      </c>
      <c r="B888">
        <v>33.85</v>
      </c>
      <c r="C888">
        <v>33.9</v>
      </c>
      <c r="D888">
        <v>34.700000000000003</v>
      </c>
      <c r="E888">
        <v>33.549999999999997</v>
      </c>
      <c r="F888" s="43">
        <v>6.6940210000000002</v>
      </c>
    </row>
    <row r="889" spans="1:6" x14ac:dyDescent="0.3">
      <c r="A889" s="37">
        <v>44812</v>
      </c>
      <c r="B889">
        <v>33.6</v>
      </c>
      <c r="C889">
        <v>33.299999999999997</v>
      </c>
      <c r="D889">
        <v>34</v>
      </c>
      <c r="E889">
        <v>33.200000000000003</v>
      </c>
      <c r="F889" s="43">
        <v>6.2985110000000004</v>
      </c>
    </row>
    <row r="890" spans="1:6" x14ac:dyDescent="0.3">
      <c r="A890" s="37">
        <v>44811</v>
      </c>
      <c r="B890">
        <v>33.15</v>
      </c>
      <c r="C890">
        <v>32.700000000000003</v>
      </c>
      <c r="D890">
        <v>34</v>
      </c>
      <c r="E890">
        <v>32.6</v>
      </c>
      <c r="F890" s="43">
        <v>6.0485920000000002</v>
      </c>
    </row>
    <row r="891" spans="1:6" x14ac:dyDescent="0.3">
      <c r="A891" s="37">
        <v>44810</v>
      </c>
      <c r="B891">
        <v>32.9</v>
      </c>
      <c r="C891">
        <v>33.1</v>
      </c>
      <c r="D891">
        <v>33.299999999999997</v>
      </c>
      <c r="E891">
        <v>32.799999999999997</v>
      </c>
      <c r="F891" s="43">
        <v>1.8343750000000001</v>
      </c>
    </row>
    <row r="892" spans="1:6" x14ac:dyDescent="0.3">
      <c r="A892" s="37">
        <v>44809</v>
      </c>
      <c r="B892">
        <v>32.950000000000003</v>
      </c>
      <c r="C892">
        <v>32.799999999999997</v>
      </c>
      <c r="D892">
        <v>33.4</v>
      </c>
      <c r="E892">
        <v>32.799999999999997</v>
      </c>
      <c r="F892" s="43">
        <v>3.0009130000000002</v>
      </c>
    </row>
    <row r="893" spans="1:6" x14ac:dyDescent="0.3">
      <c r="A893" s="37">
        <v>44806</v>
      </c>
      <c r="B893">
        <v>32.799999999999997</v>
      </c>
      <c r="C893">
        <v>33.1</v>
      </c>
      <c r="D893">
        <v>33.75</v>
      </c>
      <c r="E893">
        <v>32.549999999999997</v>
      </c>
      <c r="F893" s="43">
        <v>5.567164</v>
      </c>
    </row>
    <row r="894" spans="1:6" x14ac:dyDescent="0.3">
      <c r="A894" s="37">
        <v>44805</v>
      </c>
      <c r="B894">
        <v>32.950000000000003</v>
      </c>
      <c r="C894">
        <v>32.799999999999997</v>
      </c>
      <c r="D894">
        <v>33.5</v>
      </c>
      <c r="E894">
        <v>32.75</v>
      </c>
      <c r="F894" s="43">
        <v>3.9523510000000002</v>
      </c>
    </row>
    <row r="895" spans="1:6" x14ac:dyDescent="0.3">
      <c r="A895" s="37">
        <v>44803</v>
      </c>
      <c r="B895">
        <v>32.9</v>
      </c>
      <c r="C895">
        <v>33.25</v>
      </c>
      <c r="D895">
        <v>33.4</v>
      </c>
      <c r="E895">
        <v>32.75</v>
      </c>
      <c r="F895" s="43">
        <v>3.2355960000000001</v>
      </c>
    </row>
    <row r="896" spans="1:6" x14ac:dyDescent="0.3">
      <c r="A896" s="37">
        <v>44802</v>
      </c>
      <c r="B896">
        <v>32.85</v>
      </c>
      <c r="C896">
        <v>31.75</v>
      </c>
      <c r="D896">
        <v>33.4</v>
      </c>
      <c r="E896">
        <v>31.5</v>
      </c>
      <c r="F896" s="43">
        <v>7.7432080000000001</v>
      </c>
    </row>
    <row r="897" spans="1:6" x14ac:dyDescent="0.3">
      <c r="A897" s="37">
        <v>44799</v>
      </c>
      <c r="B897">
        <v>32.299999999999997</v>
      </c>
      <c r="C897">
        <v>31.65</v>
      </c>
      <c r="D897">
        <v>32.6</v>
      </c>
      <c r="E897">
        <v>31.6</v>
      </c>
      <c r="F897" s="43">
        <v>4.678312</v>
      </c>
    </row>
    <row r="898" spans="1:6" x14ac:dyDescent="0.3">
      <c r="A898" s="37">
        <v>44798</v>
      </c>
      <c r="B898">
        <v>31.55</v>
      </c>
      <c r="C898">
        <v>30.9</v>
      </c>
      <c r="D898">
        <v>32.1</v>
      </c>
      <c r="E898">
        <v>30.8</v>
      </c>
      <c r="F898" s="43">
        <v>5.2460180000000003</v>
      </c>
    </row>
    <row r="899" spans="1:6" x14ac:dyDescent="0.3">
      <c r="A899" s="37">
        <v>44797</v>
      </c>
      <c r="B899">
        <v>30.75</v>
      </c>
      <c r="C899">
        <v>30.75</v>
      </c>
      <c r="D899">
        <v>30.9</v>
      </c>
      <c r="E899">
        <v>30.7</v>
      </c>
      <c r="F899" s="43">
        <v>1.0996170000000001</v>
      </c>
    </row>
    <row r="900" spans="1:6" x14ac:dyDescent="0.3">
      <c r="A900" s="37">
        <v>44796</v>
      </c>
      <c r="B900">
        <v>30.7</v>
      </c>
      <c r="C900">
        <v>30.7</v>
      </c>
      <c r="D900">
        <v>30.85</v>
      </c>
      <c r="E900">
        <v>30.55</v>
      </c>
      <c r="F900" s="43">
        <v>1.3637049999999999</v>
      </c>
    </row>
    <row r="901" spans="1:6" x14ac:dyDescent="0.3">
      <c r="A901" s="37">
        <v>44795</v>
      </c>
      <c r="B901">
        <v>30.9</v>
      </c>
      <c r="C901">
        <v>31.2</v>
      </c>
      <c r="D901">
        <v>31.2</v>
      </c>
      <c r="E901">
        <v>30.8</v>
      </c>
      <c r="F901" s="43">
        <v>1.451765</v>
      </c>
    </row>
    <row r="902" spans="1:6" x14ac:dyDescent="0.3">
      <c r="A902" s="37">
        <v>44792</v>
      </c>
      <c r="B902">
        <v>31.15</v>
      </c>
      <c r="C902">
        <v>31.3</v>
      </c>
      <c r="D902">
        <v>31.6</v>
      </c>
      <c r="E902">
        <v>31.1</v>
      </c>
      <c r="F902" s="43">
        <v>2.3594219999999999</v>
      </c>
    </row>
    <row r="903" spans="1:6" x14ac:dyDescent="0.3">
      <c r="A903" s="37">
        <v>44791</v>
      </c>
      <c r="B903">
        <v>31.2</v>
      </c>
      <c r="C903">
        <v>31.25</v>
      </c>
      <c r="D903">
        <v>31.45</v>
      </c>
      <c r="E903">
        <v>31</v>
      </c>
      <c r="F903" s="43">
        <v>1.7105939999999999</v>
      </c>
    </row>
    <row r="904" spans="1:6" x14ac:dyDescent="0.3">
      <c r="A904" s="37">
        <v>44790</v>
      </c>
      <c r="B904">
        <v>31.2</v>
      </c>
      <c r="C904">
        <v>31.15</v>
      </c>
      <c r="D904">
        <v>31.25</v>
      </c>
      <c r="E904">
        <v>31.05</v>
      </c>
      <c r="F904" s="43">
        <v>1.5088680000000001</v>
      </c>
    </row>
    <row r="905" spans="1:6" x14ac:dyDescent="0.3">
      <c r="A905" s="37">
        <v>44789</v>
      </c>
      <c r="B905">
        <v>31</v>
      </c>
      <c r="C905">
        <v>31.05</v>
      </c>
      <c r="D905">
        <v>31.15</v>
      </c>
      <c r="E905">
        <v>30.95</v>
      </c>
      <c r="F905" s="43">
        <v>1.45842</v>
      </c>
    </row>
    <row r="906" spans="1:6" x14ac:dyDescent="0.3">
      <c r="A906" s="37">
        <v>44785</v>
      </c>
      <c r="B906">
        <v>30.95</v>
      </c>
      <c r="C906">
        <v>30.95</v>
      </c>
      <c r="D906">
        <v>31.1</v>
      </c>
      <c r="E906">
        <v>30.9</v>
      </c>
      <c r="F906" s="43">
        <v>1.7710969999999999</v>
      </c>
    </row>
    <row r="907" spans="1:6" x14ac:dyDescent="0.3">
      <c r="A907" s="37">
        <v>44784</v>
      </c>
      <c r="B907">
        <v>31</v>
      </c>
      <c r="C907">
        <v>31.55</v>
      </c>
      <c r="D907">
        <v>31.75</v>
      </c>
      <c r="E907">
        <v>30.85</v>
      </c>
      <c r="F907" s="43">
        <v>3.4776820000000002</v>
      </c>
    </row>
    <row r="908" spans="1:6" x14ac:dyDescent="0.3">
      <c r="A908" s="37">
        <v>44783</v>
      </c>
      <c r="B908">
        <v>31.2</v>
      </c>
      <c r="C908">
        <v>31.3</v>
      </c>
      <c r="D908">
        <v>31.4</v>
      </c>
      <c r="E908">
        <v>31.1</v>
      </c>
      <c r="F908" s="43">
        <v>1.3325910000000001</v>
      </c>
    </row>
    <row r="909" spans="1:6" x14ac:dyDescent="0.3">
      <c r="A909" s="37">
        <v>44781</v>
      </c>
      <c r="B909">
        <v>31.1</v>
      </c>
      <c r="C909">
        <v>31.15</v>
      </c>
      <c r="D909">
        <v>31.3</v>
      </c>
      <c r="E909">
        <v>30.9</v>
      </c>
      <c r="F909" s="43">
        <v>2.1917960000000001</v>
      </c>
    </row>
    <row r="910" spans="1:6" x14ac:dyDescent="0.3">
      <c r="A910" s="37">
        <v>44778</v>
      </c>
      <c r="B910">
        <v>30.95</v>
      </c>
      <c r="C910">
        <v>31</v>
      </c>
      <c r="D910">
        <v>31.25</v>
      </c>
      <c r="E910">
        <v>30.85</v>
      </c>
      <c r="F910" s="43">
        <v>1.7695050000000001</v>
      </c>
    </row>
    <row r="911" spans="1:6" x14ac:dyDescent="0.3">
      <c r="A911" s="37">
        <v>44777</v>
      </c>
      <c r="B911">
        <v>30.95</v>
      </c>
      <c r="C911">
        <v>31.2</v>
      </c>
      <c r="D911">
        <v>31.5</v>
      </c>
      <c r="E911">
        <v>30.9</v>
      </c>
      <c r="F911" s="43">
        <v>2.2188729999999999</v>
      </c>
    </row>
    <row r="912" spans="1:6" x14ac:dyDescent="0.3">
      <c r="A912" s="37">
        <v>44776</v>
      </c>
      <c r="B912">
        <v>31</v>
      </c>
      <c r="C912">
        <v>31</v>
      </c>
      <c r="D912">
        <v>31.45</v>
      </c>
      <c r="E912">
        <v>30.9</v>
      </c>
      <c r="F912" s="43">
        <v>2.400261</v>
      </c>
    </row>
    <row r="913" spans="1:6" x14ac:dyDescent="0.3">
      <c r="A913" s="37">
        <v>44775</v>
      </c>
      <c r="B913">
        <v>31</v>
      </c>
      <c r="C913">
        <v>31.2</v>
      </c>
      <c r="D913">
        <v>31.5</v>
      </c>
      <c r="E913">
        <v>30.85</v>
      </c>
      <c r="F913" s="43">
        <v>3.2140849999999999</v>
      </c>
    </row>
    <row r="914" spans="1:6" x14ac:dyDescent="0.3">
      <c r="A914" s="37">
        <v>44774</v>
      </c>
      <c r="B914">
        <v>31.1</v>
      </c>
      <c r="C914">
        <v>31.1</v>
      </c>
      <c r="D914">
        <v>31.95</v>
      </c>
      <c r="E914">
        <v>31</v>
      </c>
      <c r="F914" s="43">
        <v>4.0799190000000003</v>
      </c>
    </row>
    <row r="915" spans="1:6" x14ac:dyDescent="0.3">
      <c r="A915" s="37">
        <v>44771</v>
      </c>
      <c r="B915">
        <v>30.95</v>
      </c>
      <c r="C915">
        <v>31.05</v>
      </c>
      <c r="D915">
        <v>31.4</v>
      </c>
      <c r="E915">
        <v>30.9</v>
      </c>
      <c r="F915" s="43">
        <v>1.3881559999999999</v>
      </c>
    </row>
    <row r="916" spans="1:6" x14ac:dyDescent="0.3">
      <c r="A916" s="37">
        <v>44770</v>
      </c>
      <c r="B916">
        <v>30.95</v>
      </c>
      <c r="C916">
        <v>31.15</v>
      </c>
      <c r="D916">
        <v>31.2</v>
      </c>
      <c r="E916">
        <v>30.9</v>
      </c>
      <c r="F916" s="43">
        <v>0.95627399999999996</v>
      </c>
    </row>
    <row r="917" spans="1:6" x14ac:dyDescent="0.3">
      <c r="A917" s="37">
        <v>44769</v>
      </c>
      <c r="B917">
        <v>31</v>
      </c>
      <c r="C917">
        <v>30.7</v>
      </c>
      <c r="D917">
        <v>31.15</v>
      </c>
      <c r="E917">
        <v>30.65</v>
      </c>
      <c r="F917" s="43">
        <v>1.054046</v>
      </c>
    </row>
    <row r="918" spans="1:6" x14ac:dyDescent="0.3">
      <c r="A918" s="37">
        <v>44768</v>
      </c>
      <c r="B918">
        <v>30.8</v>
      </c>
      <c r="C918">
        <v>30.9</v>
      </c>
      <c r="D918">
        <v>31</v>
      </c>
      <c r="E918">
        <v>30.65</v>
      </c>
      <c r="F918" s="43">
        <v>0.57635800000000004</v>
      </c>
    </row>
    <row r="919" spans="1:6" x14ac:dyDescent="0.3">
      <c r="A919" s="37">
        <v>44767</v>
      </c>
      <c r="B919">
        <v>30.85</v>
      </c>
      <c r="C919">
        <v>31.1</v>
      </c>
      <c r="D919">
        <v>31.1</v>
      </c>
      <c r="E919">
        <v>30.75</v>
      </c>
      <c r="F919" s="43">
        <v>0.60692299999999999</v>
      </c>
    </row>
    <row r="920" spans="1:6" x14ac:dyDescent="0.3">
      <c r="A920" s="37">
        <v>44764</v>
      </c>
      <c r="B920">
        <v>30.95</v>
      </c>
      <c r="C920">
        <v>31.1</v>
      </c>
      <c r="D920">
        <v>31.4</v>
      </c>
      <c r="E920">
        <v>30.9</v>
      </c>
      <c r="F920" s="43">
        <v>1.544044</v>
      </c>
    </row>
    <row r="921" spans="1:6" x14ac:dyDescent="0.3">
      <c r="A921" s="37">
        <v>44763</v>
      </c>
      <c r="B921">
        <v>30.9</v>
      </c>
      <c r="C921">
        <v>30.7</v>
      </c>
      <c r="D921">
        <v>31.05</v>
      </c>
      <c r="E921">
        <v>30.55</v>
      </c>
      <c r="F921" s="43">
        <v>0.86936999999999998</v>
      </c>
    </row>
    <row r="922" spans="1:6" x14ac:dyDescent="0.3">
      <c r="A922" s="37">
        <v>44762</v>
      </c>
      <c r="B922">
        <v>30.65</v>
      </c>
      <c r="C922">
        <v>31.2</v>
      </c>
      <c r="D922">
        <v>31.85</v>
      </c>
      <c r="E922">
        <v>30.45</v>
      </c>
      <c r="F922" s="43">
        <v>2.7873589999999999</v>
      </c>
    </row>
    <row r="923" spans="1:6" x14ac:dyDescent="0.3">
      <c r="A923" s="37">
        <v>44761</v>
      </c>
      <c r="B923">
        <v>30.9</v>
      </c>
      <c r="C923">
        <v>30.9</v>
      </c>
      <c r="D923">
        <v>31.2</v>
      </c>
      <c r="E923">
        <v>30.75</v>
      </c>
      <c r="F923" s="43">
        <v>0.66121300000000005</v>
      </c>
    </row>
    <row r="924" spans="1:6" x14ac:dyDescent="0.3">
      <c r="A924" s="37">
        <v>44760</v>
      </c>
      <c r="B924">
        <v>30.95</v>
      </c>
      <c r="C924">
        <v>30.5</v>
      </c>
      <c r="D924">
        <v>31.2</v>
      </c>
      <c r="E924">
        <v>30.5</v>
      </c>
      <c r="F924" s="43">
        <v>0.96368100000000001</v>
      </c>
    </row>
    <row r="925" spans="1:6" x14ac:dyDescent="0.3">
      <c r="A925" s="37">
        <v>44757</v>
      </c>
      <c r="B925">
        <v>30.5</v>
      </c>
      <c r="C925">
        <v>30.8</v>
      </c>
      <c r="D925">
        <v>30.9</v>
      </c>
      <c r="E925">
        <v>30.25</v>
      </c>
      <c r="F925" s="43">
        <v>0.78865799999999997</v>
      </c>
    </row>
    <row r="926" spans="1:6" x14ac:dyDescent="0.3">
      <c r="A926" s="37">
        <v>44756</v>
      </c>
      <c r="B926">
        <v>30.7</v>
      </c>
      <c r="C926">
        <v>31.1</v>
      </c>
      <c r="D926">
        <v>31.25</v>
      </c>
      <c r="E926">
        <v>30.6</v>
      </c>
      <c r="F926" s="43">
        <v>0.63986299999999996</v>
      </c>
    </row>
    <row r="927" spans="1:6" x14ac:dyDescent="0.3">
      <c r="A927" s="37">
        <v>44755</v>
      </c>
      <c r="B927">
        <v>30.95</v>
      </c>
      <c r="C927">
        <v>31.85</v>
      </c>
      <c r="D927">
        <v>31.95</v>
      </c>
      <c r="E927">
        <v>30.85</v>
      </c>
      <c r="F927" s="43">
        <v>1.319761</v>
      </c>
    </row>
    <row r="928" spans="1:6" x14ac:dyDescent="0.3">
      <c r="A928" s="37">
        <v>44754</v>
      </c>
      <c r="B928">
        <v>31.55</v>
      </c>
      <c r="C928">
        <v>31</v>
      </c>
      <c r="D928">
        <v>32.35</v>
      </c>
      <c r="E928">
        <v>30.85</v>
      </c>
      <c r="F928" s="43">
        <v>2.837135</v>
      </c>
    </row>
    <row r="929" spans="1:6" x14ac:dyDescent="0.3">
      <c r="A929" s="37">
        <v>44753</v>
      </c>
      <c r="B929">
        <v>31</v>
      </c>
      <c r="C929">
        <v>31</v>
      </c>
      <c r="D929">
        <v>31.15</v>
      </c>
      <c r="E929">
        <v>30.8</v>
      </c>
      <c r="F929" s="43">
        <v>0.99826300000000001</v>
      </c>
    </row>
    <row r="930" spans="1:6" x14ac:dyDescent="0.3">
      <c r="A930" s="37">
        <v>44750</v>
      </c>
      <c r="B930">
        <v>30.9</v>
      </c>
      <c r="C930">
        <v>30.7</v>
      </c>
      <c r="D930">
        <v>31.1</v>
      </c>
      <c r="E930">
        <v>30.6</v>
      </c>
      <c r="F930" s="43">
        <v>1.3398840000000001</v>
      </c>
    </row>
    <row r="931" spans="1:6" x14ac:dyDescent="0.3">
      <c r="A931" s="37">
        <v>44749</v>
      </c>
      <c r="B931">
        <v>30.6</v>
      </c>
      <c r="C931">
        <v>30.45</v>
      </c>
      <c r="D931">
        <v>30.75</v>
      </c>
      <c r="E931">
        <v>30.4</v>
      </c>
      <c r="F931" s="43">
        <v>1.0096909999999999</v>
      </c>
    </row>
    <row r="932" spans="1:6" x14ac:dyDescent="0.3">
      <c r="A932" s="37">
        <v>44748</v>
      </c>
      <c r="B932">
        <v>30.4</v>
      </c>
      <c r="C932">
        <v>30.3</v>
      </c>
      <c r="D932">
        <v>30.5</v>
      </c>
      <c r="E932">
        <v>30</v>
      </c>
      <c r="F932" s="43">
        <v>0.73790999999999995</v>
      </c>
    </row>
    <row r="933" spans="1:6" x14ac:dyDescent="0.3">
      <c r="A933" s="37">
        <v>44747</v>
      </c>
      <c r="B933">
        <v>30.25</v>
      </c>
      <c r="C933">
        <v>30.35</v>
      </c>
      <c r="D933">
        <v>30.6</v>
      </c>
      <c r="E933">
        <v>30</v>
      </c>
      <c r="F933" s="43">
        <v>0.71291099999999996</v>
      </c>
    </row>
    <row r="934" spans="1:6" x14ac:dyDescent="0.3">
      <c r="A934" s="37">
        <v>44746</v>
      </c>
      <c r="B934">
        <v>30.25</v>
      </c>
      <c r="C934">
        <v>30.2</v>
      </c>
      <c r="D934">
        <v>30.35</v>
      </c>
      <c r="E934">
        <v>29.95</v>
      </c>
      <c r="F934" s="43">
        <v>0.72549699999999995</v>
      </c>
    </row>
    <row r="935" spans="1:6" x14ac:dyDescent="0.3">
      <c r="A935" s="37">
        <v>44743</v>
      </c>
      <c r="B935">
        <v>30</v>
      </c>
      <c r="C935">
        <v>30.1</v>
      </c>
      <c r="D935">
        <v>30.25</v>
      </c>
      <c r="E935">
        <v>29.8</v>
      </c>
      <c r="F935" s="43">
        <v>0.76347299999999996</v>
      </c>
    </row>
    <row r="936" spans="1:6" x14ac:dyDescent="0.3">
      <c r="A936" s="37">
        <v>44742</v>
      </c>
      <c r="B936">
        <v>30</v>
      </c>
      <c r="C936">
        <v>30.1</v>
      </c>
      <c r="D936">
        <v>30.3</v>
      </c>
      <c r="E936">
        <v>29.9</v>
      </c>
      <c r="F936" s="43">
        <v>0.56545599999999996</v>
      </c>
    </row>
    <row r="937" spans="1:6" x14ac:dyDescent="0.3">
      <c r="A937" s="37">
        <v>44741</v>
      </c>
      <c r="B937">
        <v>30.1</v>
      </c>
      <c r="C937">
        <v>30.2</v>
      </c>
      <c r="D937">
        <v>30.35</v>
      </c>
      <c r="E937">
        <v>30</v>
      </c>
      <c r="F937" s="43">
        <v>0.698214</v>
      </c>
    </row>
    <row r="938" spans="1:6" x14ac:dyDescent="0.3">
      <c r="A938" s="37">
        <v>44740</v>
      </c>
      <c r="B938">
        <v>30.4</v>
      </c>
      <c r="C938">
        <v>30.5</v>
      </c>
      <c r="D938">
        <v>30.5</v>
      </c>
      <c r="E938">
        <v>30.25</v>
      </c>
      <c r="F938" s="43">
        <v>0.47128300000000001</v>
      </c>
    </row>
    <row r="939" spans="1:6" x14ac:dyDescent="0.3">
      <c r="A939" s="37">
        <v>44739</v>
      </c>
      <c r="B939">
        <v>30.45</v>
      </c>
      <c r="C939">
        <v>30.55</v>
      </c>
      <c r="D939">
        <v>30.65</v>
      </c>
      <c r="E939">
        <v>30.35</v>
      </c>
      <c r="F939" s="43">
        <v>0.89493</v>
      </c>
    </row>
    <row r="940" spans="1:6" x14ac:dyDescent="0.3">
      <c r="A940" s="37">
        <v>44736</v>
      </c>
      <c r="B940">
        <v>30.2</v>
      </c>
      <c r="C940">
        <v>30.55</v>
      </c>
      <c r="D940">
        <v>30.55</v>
      </c>
      <c r="E940">
        <v>30.1</v>
      </c>
      <c r="F940" s="43">
        <v>0.73057700000000003</v>
      </c>
    </row>
    <row r="941" spans="1:6" x14ac:dyDescent="0.3">
      <c r="A941" s="37">
        <v>44735</v>
      </c>
      <c r="B941">
        <v>30.1</v>
      </c>
      <c r="C941">
        <v>30.45</v>
      </c>
      <c r="D941">
        <v>30.7</v>
      </c>
      <c r="E941">
        <v>29.9</v>
      </c>
      <c r="F941" s="43">
        <v>0.92176199999999997</v>
      </c>
    </row>
    <row r="942" spans="1:6" x14ac:dyDescent="0.3">
      <c r="A942" s="37">
        <v>44734</v>
      </c>
      <c r="B942">
        <v>30.1</v>
      </c>
      <c r="C942">
        <v>30.15</v>
      </c>
      <c r="D942">
        <v>30.25</v>
      </c>
      <c r="E942">
        <v>29.55</v>
      </c>
      <c r="F942" s="43">
        <v>1.065904</v>
      </c>
    </row>
    <row r="943" spans="1:6" x14ac:dyDescent="0.3">
      <c r="A943" s="37">
        <v>44733</v>
      </c>
      <c r="B943">
        <v>30.05</v>
      </c>
      <c r="C943">
        <v>29.05</v>
      </c>
      <c r="D943">
        <v>30.2</v>
      </c>
      <c r="E943">
        <v>29.05</v>
      </c>
      <c r="F943" s="43">
        <v>0.93346899999999999</v>
      </c>
    </row>
    <row r="944" spans="1:6" x14ac:dyDescent="0.3">
      <c r="A944" s="37">
        <v>44732</v>
      </c>
      <c r="B944">
        <v>29.25</v>
      </c>
      <c r="C944">
        <v>30</v>
      </c>
      <c r="D944">
        <v>30.2</v>
      </c>
      <c r="E944">
        <v>29.05</v>
      </c>
      <c r="F944" s="43">
        <v>1.4863569999999999</v>
      </c>
    </row>
    <row r="945" spans="1:6" x14ac:dyDescent="0.3">
      <c r="A945" s="37">
        <v>44729</v>
      </c>
      <c r="B945">
        <v>30.2</v>
      </c>
      <c r="C945">
        <v>29.95</v>
      </c>
      <c r="D945">
        <v>30.5</v>
      </c>
      <c r="E945">
        <v>29.9</v>
      </c>
      <c r="F945" s="43">
        <v>1.243757</v>
      </c>
    </row>
    <row r="946" spans="1:6" x14ac:dyDescent="0.3">
      <c r="A946" s="37">
        <v>44728</v>
      </c>
      <c r="B946">
        <v>30.1</v>
      </c>
      <c r="C946">
        <v>31.1</v>
      </c>
      <c r="D946">
        <v>31.2</v>
      </c>
      <c r="E946">
        <v>30</v>
      </c>
      <c r="F946" s="43">
        <v>1.341027</v>
      </c>
    </row>
    <row r="947" spans="1:6" x14ac:dyDescent="0.3">
      <c r="A947" s="37">
        <v>44727</v>
      </c>
      <c r="B947">
        <v>30.65</v>
      </c>
      <c r="C947">
        <v>31.05</v>
      </c>
      <c r="D947">
        <v>31.1</v>
      </c>
      <c r="E947">
        <v>30.55</v>
      </c>
      <c r="F947" s="43">
        <v>0.94501100000000005</v>
      </c>
    </row>
    <row r="948" spans="1:6" x14ac:dyDescent="0.3">
      <c r="A948" s="37">
        <v>44726</v>
      </c>
      <c r="B948">
        <v>30.85</v>
      </c>
      <c r="C948">
        <v>30.6</v>
      </c>
      <c r="D948">
        <v>31.05</v>
      </c>
      <c r="E948">
        <v>30.6</v>
      </c>
      <c r="F948" s="43">
        <v>0.86900999999999995</v>
      </c>
    </row>
    <row r="949" spans="1:6" x14ac:dyDescent="0.3">
      <c r="A949" s="37">
        <v>44725</v>
      </c>
      <c r="B949">
        <v>30.55</v>
      </c>
      <c r="C949">
        <v>31.5</v>
      </c>
      <c r="D949">
        <v>31.5</v>
      </c>
      <c r="E949">
        <v>30.3</v>
      </c>
      <c r="F949" s="43">
        <v>2.2990879999999998</v>
      </c>
    </row>
    <row r="950" spans="1:6" x14ac:dyDescent="0.3">
      <c r="A950" s="37">
        <v>44722</v>
      </c>
      <c r="B950">
        <v>32</v>
      </c>
      <c r="C950">
        <v>31.5</v>
      </c>
      <c r="D950">
        <v>32.200000000000003</v>
      </c>
      <c r="E950">
        <v>31.45</v>
      </c>
      <c r="F950" s="43">
        <v>0.87635300000000005</v>
      </c>
    </row>
    <row r="951" spans="1:6" x14ac:dyDescent="0.3">
      <c r="A951" s="37">
        <v>44721</v>
      </c>
      <c r="B951">
        <v>31.75</v>
      </c>
      <c r="C951">
        <v>32.299999999999997</v>
      </c>
      <c r="D951">
        <v>32.299999999999997</v>
      </c>
      <c r="E951">
        <v>31.6</v>
      </c>
      <c r="F951" s="43">
        <v>1.5575889999999999</v>
      </c>
    </row>
    <row r="952" spans="1:6" x14ac:dyDescent="0.3">
      <c r="A952" s="37">
        <v>44720</v>
      </c>
      <c r="B952">
        <v>31.9</v>
      </c>
      <c r="C952">
        <v>32.25</v>
      </c>
      <c r="D952">
        <v>32.35</v>
      </c>
      <c r="E952">
        <v>31.85</v>
      </c>
      <c r="F952" s="43">
        <v>1.0610459999999999</v>
      </c>
    </row>
    <row r="953" spans="1:6" x14ac:dyDescent="0.3">
      <c r="A953" s="37">
        <v>44719</v>
      </c>
      <c r="B953">
        <v>32.25</v>
      </c>
      <c r="C953">
        <v>32.35</v>
      </c>
      <c r="D953">
        <v>32.75</v>
      </c>
      <c r="E953">
        <v>32.1</v>
      </c>
      <c r="F953" s="43">
        <v>0.74448000000000003</v>
      </c>
    </row>
    <row r="954" spans="1:6" x14ac:dyDescent="0.3">
      <c r="A954" s="37">
        <v>44718</v>
      </c>
      <c r="B954">
        <v>32.299999999999997</v>
      </c>
      <c r="C954">
        <v>32.5</v>
      </c>
      <c r="D954">
        <v>32.700000000000003</v>
      </c>
      <c r="E954">
        <v>32</v>
      </c>
      <c r="F954" s="43">
        <v>0.86449799999999999</v>
      </c>
    </row>
    <row r="955" spans="1:6" x14ac:dyDescent="0.3">
      <c r="A955" s="37">
        <v>44715</v>
      </c>
      <c r="B955">
        <v>32.6</v>
      </c>
      <c r="C955">
        <v>33.5</v>
      </c>
      <c r="D955">
        <v>33.549999999999997</v>
      </c>
      <c r="E955">
        <v>32.5</v>
      </c>
      <c r="F955" s="43">
        <v>1.3052790000000001</v>
      </c>
    </row>
    <row r="956" spans="1:6" x14ac:dyDescent="0.3">
      <c r="A956" s="37">
        <v>44714</v>
      </c>
      <c r="B956">
        <v>33.25</v>
      </c>
      <c r="C956">
        <v>33.35</v>
      </c>
      <c r="D956">
        <v>33.700000000000003</v>
      </c>
      <c r="E956">
        <v>33.1</v>
      </c>
      <c r="F956" s="43">
        <v>1.6126560000000001</v>
      </c>
    </row>
    <row r="957" spans="1:6" x14ac:dyDescent="0.3">
      <c r="A957" s="37">
        <v>44713</v>
      </c>
      <c r="B957">
        <v>33.4</v>
      </c>
      <c r="C957">
        <v>33.450000000000003</v>
      </c>
      <c r="D957">
        <v>34</v>
      </c>
      <c r="E957">
        <v>33.15</v>
      </c>
      <c r="F957" s="43">
        <v>5.4857129999999996</v>
      </c>
    </row>
    <row r="958" spans="1:6" x14ac:dyDescent="0.3">
      <c r="A958" s="37">
        <v>44712</v>
      </c>
      <c r="B958">
        <v>32.4</v>
      </c>
      <c r="C958">
        <v>33</v>
      </c>
      <c r="D958">
        <v>33</v>
      </c>
      <c r="E958">
        <v>32.1</v>
      </c>
      <c r="F958" s="43">
        <v>2.0491030000000001</v>
      </c>
    </row>
    <row r="959" spans="1:6" x14ac:dyDescent="0.3">
      <c r="A959" s="37">
        <v>44711</v>
      </c>
      <c r="B959">
        <v>32.35</v>
      </c>
      <c r="C959">
        <v>32</v>
      </c>
      <c r="D959">
        <v>32.5</v>
      </c>
      <c r="E959">
        <v>31.95</v>
      </c>
      <c r="F959" s="43">
        <v>1.1913119999999999</v>
      </c>
    </row>
    <row r="960" spans="1:6" x14ac:dyDescent="0.3">
      <c r="A960" s="37">
        <v>44708</v>
      </c>
      <c r="B960">
        <v>31.55</v>
      </c>
      <c r="C960">
        <v>31.15</v>
      </c>
      <c r="D960">
        <v>31.6</v>
      </c>
      <c r="E960">
        <v>31.1</v>
      </c>
      <c r="F960" s="43">
        <v>0.79535999999999996</v>
      </c>
    </row>
    <row r="961" spans="1:6" x14ac:dyDescent="0.3">
      <c r="A961" s="37">
        <v>44707</v>
      </c>
      <c r="B961">
        <v>31.1</v>
      </c>
      <c r="C961">
        <v>31.05</v>
      </c>
      <c r="D961">
        <v>31.35</v>
      </c>
      <c r="E961">
        <v>30.5</v>
      </c>
      <c r="F961" s="43">
        <v>1.0621959999999999</v>
      </c>
    </row>
    <row r="962" spans="1:6" x14ac:dyDescent="0.3">
      <c r="A962" s="37">
        <v>44706</v>
      </c>
      <c r="B962">
        <v>30.9</v>
      </c>
      <c r="C962">
        <v>31.5</v>
      </c>
      <c r="D962">
        <v>31.6</v>
      </c>
      <c r="E962">
        <v>30.8</v>
      </c>
      <c r="F962" s="43">
        <v>0.99518300000000004</v>
      </c>
    </row>
    <row r="963" spans="1:6" x14ac:dyDescent="0.3">
      <c r="A963" s="37">
        <v>44705</v>
      </c>
      <c r="B963">
        <v>31.4</v>
      </c>
      <c r="C963">
        <v>31.6</v>
      </c>
      <c r="D963">
        <v>31.8</v>
      </c>
      <c r="E963">
        <v>31.25</v>
      </c>
      <c r="F963" s="43">
        <v>0.76288500000000004</v>
      </c>
    </row>
    <row r="964" spans="1:6" x14ac:dyDescent="0.3">
      <c r="A964" s="37">
        <v>44704</v>
      </c>
      <c r="B964">
        <v>31.6</v>
      </c>
      <c r="C964">
        <v>32.200000000000003</v>
      </c>
      <c r="D964">
        <v>32.4</v>
      </c>
      <c r="E964">
        <v>31.45</v>
      </c>
      <c r="F964" s="43">
        <v>1.194793</v>
      </c>
    </row>
    <row r="965" spans="1:6" x14ac:dyDescent="0.3">
      <c r="A965" s="37">
        <v>44701</v>
      </c>
      <c r="B965">
        <v>31.85</v>
      </c>
      <c r="C965">
        <v>31.9</v>
      </c>
      <c r="D965">
        <v>32.1</v>
      </c>
      <c r="E965">
        <v>31.6</v>
      </c>
      <c r="F965" s="43">
        <v>0.77716099999999999</v>
      </c>
    </row>
    <row r="966" spans="1:6" x14ac:dyDescent="0.3">
      <c r="A966" s="37">
        <v>44700</v>
      </c>
      <c r="B966">
        <v>31.4</v>
      </c>
      <c r="C966">
        <v>31.6</v>
      </c>
      <c r="D966">
        <v>32</v>
      </c>
      <c r="E966">
        <v>31</v>
      </c>
      <c r="F966" s="43">
        <v>0.94134200000000001</v>
      </c>
    </row>
    <row r="967" spans="1:6" x14ac:dyDescent="0.3">
      <c r="A967" s="37">
        <v>44699</v>
      </c>
      <c r="B967">
        <v>32.15</v>
      </c>
      <c r="C967">
        <v>32.6</v>
      </c>
      <c r="D967">
        <v>32.700000000000003</v>
      </c>
      <c r="E967">
        <v>32</v>
      </c>
      <c r="F967" s="43">
        <v>0.99099899999999996</v>
      </c>
    </row>
    <row r="968" spans="1:6" x14ac:dyDescent="0.3">
      <c r="A968" s="37">
        <v>44698</v>
      </c>
      <c r="B968">
        <v>32.15</v>
      </c>
      <c r="C968">
        <v>31.3</v>
      </c>
      <c r="D968">
        <v>32.299999999999997</v>
      </c>
      <c r="E968">
        <v>31.3</v>
      </c>
      <c r="F968" s="43">
        <v>0.99592199999999997</v>
      </c>
    </row>
    <row r="969" spans="1:6" x14ac:dyDescent="0.3">
      <c r="A969" s="37">
        <v>44697</v>
      </c>
      <c r="B969">
        <v>31.25</v>
      </c>
      <c r="C969">
        <v>31.55</v>
      </c>
      <c r="D969">
        <v>31.95</v>
      </c>
      <c r="E969">
        <v>31.05</v>
      </c>
      <c r="F969" s="43">
        <v>1.104592</v>
      </c>
    </row>
    <row r="970" spans="1:6" x14ac:dyDescent="0.3">
      <c r="A970" s="37">
        <v>44694</v>
      </c>
      <c r="B970">
        <v>31</v>
      </c>
      <c r="C970">
        <v>30.85</v>
      </c>
      <c r="D970">
        <v>31.35</v>
      </c>
      <c r="E970">
        <v>30.75</v>
      </c>
      <c r="F970" s="43">
        <v>1.511968</v>
      </c>
    </row>
    <row r="971" spans="1:6" x14ac:dyDescent="0.3">
      <c r="A971" s="37">
        <v>44693</v>
      </c>
      <c r="B971">
        <v>30.45</v>
      </c>
      <c r="C971">
        <v>31</v>
      </c>
      <c r="D971">
        <v>31.35</v>
      </c>
      <c r="E971">
        <v>30.2</v>
      </c>
      <c r="F971" s="43">
        <v>1.747986</v>
      </c>
    </row>
    <row r="972" spans="1:6" x14ac:dyDescent="0.3">
      <c r="A972" s="37">
        <v>44692</v>
      </c>
      <c r="B972">
        <v>31.15</v>
      </c>
      <c r="C972">
        <v>32.25</v>
      </c>
      <c r="D972">
        <v>32.450000000000003</v>
      </c>
      <c r="E972">
        <v>30.5</v>
      </c>
      <c r="F972" s="43">
        <v>2.2883930000000001</v>
      </c>
    </row>
    <row r="973" spans="1:6" x14ac:dyDescent="0.3">
      <c r="A973" s="37">
        <v>44691</v>
      </c>
      <c r="B973">
        <v>32.1</v>
      </c>
      <c r="C973">
        <v>32.200000000000003</v>
      </c>
      <c r="D973">
        <v>32.75</v>
      </c>
      <c r="E973">
        <v>31.9</v>
      </c>
      <c r="F973" s="43">
        <v>1.3476269999999999</v>
      </c>
    </row>
    <row r="974" spans="1:6" x14ac:dyDescent="0.3">
      <c r="A974" s="37">
        <v>44690</v>
      </c>
      <c r="B974">
        <v>32.15</v>
      </c>
      <c r="C974">
        <v>32.4</v>
      </c>
      <c r="D974">
        <v>32.5</v>
      </c>
      <c r="E974">
        <v>31.75</v>
      </c>
      <c r="F974" s="43">
        <v>1.495276</v>
      </c>
    </row>
    <row r="975" spans="1:6" x14ac:dyDescent="0.3">
      <c r="A975" s="37">
        <v>44687</v>
      </c>
      <c r="B975">
        <v>32.4</v>
      </c>
      <c r="C975">
        <v>32.200000000000003</v>
      </c>
      <c r="D975">
        <v>32.6</v>
      </c>
      <c r="E975">
        <v>32.1</v>
      </c>
      <c r="F975" s="43">
        <v>1.5567139999999999</v>
      </c>
    </row>
    <row r="976" spans="1:6" x14ac:dyDescent="0.3">
      <c r="A976" s="37">
        <v>44686</v>
      </c>
      <c r="B976">
        <v>32.85</v>
      </c>
      <c r="C976">
        <v>33.450000000000003</v>
      </c>
      <c r="D976">
        <v>33.450000000000003</v>
      </c>
      <c r="E976">
        <v>32.799999999999997</v>
      </c>
      <c r="F976" s="43">
        <v>1.2572399999999999</v>
      </c>
    </row>
    <row r="977" spans="1:6" x14ac:dyDescent="0.3">
      <c r="A977" s="37">
        <v>44685</v>
      </c>
      <c r="B977">
        <v>33</v>
      </c>
      <c r="C977">
        <v>33.549999999999997</v>
      </c>
      <c r="D977">
        <v>33.85</v>
      </c>
      <c r="E977">
        <v>32.799999999999997</v>
      </c>
      <c r="F977" s="43">
        <v>1.778735</v>
      </c>
    </row>
    <row r="978" spans="1:6" x14ac:dyDescent="0.3">
      <c r="A978" s="37">
        <v>44683</v>
      </c>
      <c r="B978">
        <v>33.549999999999997</v>
      </c>
      <c r="C978">
        <v>33.4</v>
      </c>
      <c r="D978">
        <v>33.9</v>
      </c>
      <c r="E978">
        <v>33.15</v>
      </c>
      <c r="F978" s="43">
        <v>1.1785239999999999</v>
      </c>
    </row>
    <row r="979" spans="1:6" x14ac:dyDescent="0.3">
      <c r="A979" s="37">
        <v>44680</v>
      </c>
      <c r="B979">
        <v>33.65</v>
      </c>
      <c r="C979">
        <v>34.35</v>
      </c>
      <c r="D979">
        <v>34.35</v>
      </c>
      <c r="E979">
        <v>33.5</v>
      </c>
      <c r="F979" s="43">
        <v>2.1706210000000001</v>
      </c>
    </row>
    <row r="980" spans="1:6" x14ac:dyDescent="0.3">
      <c r="A980" s="37">
        <v>44679</v>
      </c>
      <c r="B980">
        <v>33.950000000000003</v>
      </c>
      <c r="C980">
        <v>34.450000000000003</v>
      </c>
      <c r="D980">
        <v>34.5</v>
      </c>
      <c r="E980">
        <v>33.75</v>
      </c>
      <c r="F980" s="43">
        <v>2.1942689999999998</v>
      </c>
    </row>
    <row r="981" spans="1:6" x14ac:dyDescent="0.3">
      <c r="A981" s="37">
        <v>44678</v>
      </c>
      <c r="B981">
        <v>34.1</v>
      </c>
      <c r="C981">
        <v>34.5</v>
      </c>
      <c r="D981">
        <v>34.75</v>
      </c>
      <c r="E981">
        <v>33.799999999999997</v>
      </c>
      <c r="F981" s="43">
        <v>3.4087139999999998</v>
      </c>
    </row>
    <row r="982" spans="1:6" x14ac:dyDescent="0.3">
      <c r="A982" s="37">
        <v>44677</v>
      </c>
      <c r="B982">
        <v>34.75</v>
      </c>
      <c r="C982">
        <v>35.200000000000003</v>
      </c>
      <c r="D982">
        <v>35.299999999999997</v>
      </c>
      <c r="E982">
        <v>34.65</v>
      </c>
      <c r="F982" s="43">
        <v>1.8443350000000001</v>
      </c>
    </row>
    <row r="983" spans="1:6" x14ac:dyDescent="0.3">
      <c r="A983" s="37">
        <v>44676</v>
      </c>
      <c r="B983">
        <v>34.799999999999997</v>
      </c>
      <c r="C983">
        <v>35.299999999999997</v>
      </c>
      <c r="D983">
        <v>35.450000000000003</v>
      </c>
      <c r="E983">
        <v>34.6</v>
      </c>
      <c r="F983" s="43">
        <v>3.9150999999999998</v>
      </c>
    </row>
    <row r="984" spans="1:6" x14ac:dyDescent="0.3">
      <c r="A984" s="37">
        <v>44673</v>
      </c>
      <c r="B984">
        <v>35.799999999999997</v>
      </c>
      <c r="C984">
        <v>35.85</v>
      </c>
      <c r="D984">
        <v>36.75</v>
      </c>
      <c r="E984">
        <v>35.549999999999997</v>
      </c>
      <c r="F984" s="43">
        <v>6.9785190000000004</v>
      </c>
    </row>
    <row r="985" spans="1:6" x14ac:dyDescent="0.3">
      <c r="A985" s="37">
        <v>44672</v>
      </c>
      <c r="B985">
        <v>35.950000000000003</v>
      </c>
      <c r="C985">
        <v>36</v>
      </c>
      <c r="D985">
        <v>37.4</v>
      </c>
      <c r="E985">
        <v>35.549999999999997</v>
      </c>
      <c r="F985" s="43">
        <v>16.853131000000001</v>
      </c>
    </row>
    <row r="986" spans="1:6" x14ac:dyDescent="0.3">
      <c r="A986" s="37">
        <v>44671</v>
      </c>
      <c r="B986">
        <v>35.4</v>
      </c>
      <c r="C986">
        <v>34.950000000000003</v>
      </c>
      <c r="D986">
        <v>35.75</v>
      </c>
      <c r="E986">
        <v>34.5</v>
      </c>
      <c r="F986" s="43">
        <v>4.6191430000000002</v>
      </c>
    </row>
    <row r="987" spans="1:6" x14ac:dyDescent="0.3">
      <c r="A987" s="37">
        <v>44670</v>
      </c>
      <c r="B987">
        <v>34.65</v>
      </c>
      <c r="C987">
        <v>35.6</v>
      </c>
      <c r="D987">
        <v>36.4</v>
      </c>
      <c r="E987">
        <v>34.200000000000003</v>
      </c>
      <c r="F987" s="43">
        <v>16.715371000000001</v>
      </c>
    </row>
    <row r="988" spans="1:6" x14ac:dyDescent="0.3">
      <c r="A988" s="37">
        <v>44669</v>
      </c>
      <c r="B988">
        <v>34.35</v>
      </c>
      <c r="C988">
        <v>34.85</v>
      </c>
      <c r="D988">
        <v>34.9</v>
      </c>
      <c r="E988">
        <v>34.1</v>
      </c>
      <c r="F988" s="43">
        <v>1.7919130000000001</v>
      </c>
    </row>
    <row r="989" spans="1:6" x14ac:dyDescent="0.3">
      <c r="A989" s="37">
        <v>44664</v>
      </c>
      <c r="B989">
        <v>34.85</v>
      </c>
      <c r="C989">
        <v>34.799999999999997</v>
      </c>
      <c r="D989">
        <v>35.549999999999997</v>
      </c>
      <c r="E989">
        <v>34.700000000000003</v>
      </c>
      <c r="F989" s="43">
        <v>3.9037060000000001</v>
      </c>
    </row>
    <row r="990" spans="1:6" x14ac:dyDescent="0.3">
      <c r="A990" s="37">
        <v>44663</v>
      </c>
      <c r="B990">
        <v>34.700000000000003</v>
      </c>
      <c r="C990">
        <v>34.65</v>
      </c>
      <c r="D990">
        <v>34.799999999999997</v>
      </c>
      <c r="E990">
        <v>34.1</v>
      </c>
      <c r="F990" s="43">
        <v>2.7408329999999999</v>
      </c>
    </row>
    <row r="991" spans="1:6" x14ac:dyDescent="0.3">
      <c r="A991" s="37">
        <v>44662</v>
      </c>
      <c r="B991">
        <v>34.700000000000003</v>
      </c>
      <c r="C991">
        <v>34.9</v>
      </c>
      <c r="D991">
        <v>35.299999999999997</v>
      </c>
      <c r="E991">
        <v>34.6</v>
      </c>
      <c r="F991" s="43">
        <v>3.0171299999999999</v>
      </c>
    </row>
    <row r="992" spans="1:6" x14ac:dyDescent="0.3">
      <c r="A992" s="37">
        <v>44659</v>
      </c>
      <c r="B992">
        <v>34.6</v>
      </c>
      <c r="C992">
        <v>34.299999999999997</v>
      </c>
      <c r="D992">
        <v>35.6</v>
      </c>
      <c r="E992">
        <v>34.25</v>
      </c>
      <c r="F992" s="43">
        <v>4.1608729999999996</v>
      </c>
    </row>
    <row r="993" spans="1:6" x14ac:dyDescent="0.3">
      <c r="A993" s="37">
        <v>44658</v>
      </c>
      <c r="B993">
        <v>34.1</v>
      </c>
      <c r="C993">
        <v>34.65</v>
      </c>
      <c r="D993">
        <v>34.700000000000003</v>
      </c>
      <c r="E993">
        <v>34</v>
      </c>
      <c r="F993" s="43">
        <v>2.5148549999999998</v>
      </c>
    </row>
    <row r="994" spans="1:6" x14ac:dyDescent="0.3">
      <c r="A994" s="37">
        <v>44657</v>
      </c>
      <c r="B994">
        <v>34.25</v>
      </c>
      <c r="C994">
        <v>34.5</v>
      </c>
      <c r="D994">
        <v>35.049999999999997</v>
      </c>
      <c r="E994">
        <v>34.15</v>
      </c>
      <c r="F994" s="43">
        <v>3.7260879999999998</v>
      </c>
    </row>
    <row r="995" spans="1:6" x14ac:dyDescent="0.3">
      <c r="A995" s="37">
        <v>44656</v>
      </c>
      <c r="B995">
        <v>34.549999999999997</v>
      </c>
      <c r="C995">
        <v>34.15</v>
      </c>
      <c r="D995">
        <v>35.049999999999997</v>
      </c>
      <c r="E995">
        <v>33.85</v>
      </c>
      <c r="F995" s="43">
        <v>4.0998890000000001</v>
      </c>
    </row>
    <row r="996" spans="1:6" x14ac:dyDescent="0.3">
      <c r="A996" s="37">
        <v>44655</v>
      </c>
      <c r="B996">
        <v>33.799999999999997</v>
      </c>
      <c r="C996">
        <v>33.700000000000003</v>
      </c>
      <c r="D996">
        <v>34.049999999999997</v>
      </c>
      <c r="E996">
        <v>33.4</v>
      </c>
      <c r="F996" s="43">
        <v>4.1037299999999997</v>
      </c>
    </row>
    <row r="997" spans="1:6" x14ac:dyDescent="0.3">
      <c r="A997" s="37">
        <v>44652</v>
      </c>
      <c r="B997">
        <v>33.4</v>
      </c>
      <c r="C997">
        <v>32.799999999999997</v>
      </c>
      <c r="D997">
        <v>33.549999999999997</v>
      </c>
      <c r="E997">
        <v>32.75</v>
      </c>
      <c r="F997" s="43">
        <v>1.8106599999999999</v>
      </c>
    </row>
    <row r="998" spans="1:6" x14ac:dyDescent="0.3">
      <c r="A998" s="37">
        <v>44651</v>
      </c>
      <c r="B998">
        <v>32.700000000000003</v>
      </c>
      <c r="C998">
        <v>32.700000000000003</v>
      </c>
      <c r="D998">
        <v>33.65</v>
      </c>
      <c r="E998">
        <v>32.6</v>
      </c>
      <c r="F998" s="43">
        <v>4.069922</v>
      </c>
    </row>
    <row r="999" spans="1:6" x14ac:dyDescent="0.3">
      <c r="A999" s="37">
        <v>44650</v>
      </c>
      <c r="B999">
        <v>32.6</v>
      </c>
      <c r="C999">
        <v>33.9</v>
      </c>
      <c r="D999">
        <v>34.15</v>
      </c>
      <c r="E999">
        <v>32.5</v>
      </c>
      <c r="F999" s="43">
        <v>4.2577090000000002</v>
      </c>
    </row>
    <row r="1000" spans="1:6" x14ac:dyDescent="0.3">
      <c r="A1000" s="37">
        <v>44649</v>
      </c>
      <c r="B1000">
        <v>33.25</v>
      </c>
      <c r="C1000">
        <v>33.25</v>
      </c>
      <c r="D1000">
        <v>33.75</v>
      </c>
      <c r="E1000">
        <v>33.15</v>
      </c>
      <c r="F1000" s="43">
        <v>2.5840589999999999</v>
      </c>
    </row>
    <row r="1001" spans="1:6" x14ac:dyDescent="0.3">
      <c r="A1001" s="37">
        <v>44648</v>
      </c>
      <c r="B1001">
        <v>33.15</v>
      </c>
      <c r="C1001">
        <v>33.950000000000003</v>
      </c>
      <c r="D1001">
        <v>33.950000000000003</v>
      </c>
      <c r="E1001">
        <v>33.1</v>
      </c>
      <c r="F1001" s="43">
        <v>2.763487</v>
      </c>
    </row>
    <row r="1002" spans="1:6" x14ac:dyDescent="0.3">
      <c r="A1002" s="37">
        <v>44645</v>
      </c>
      <c r="B1002">
        <v>34.1</v>
      </c>
      <c r="C1002">
        <v>34.9</v>
      </c>
      <c r="D1002">
        <v>35</v>
      </c>
      <c r="E1002">
        <v>33.950000000000003</v>
      </c>
      <c r="F1002" s="43">
        <v>3.3439169999999998</v>
      </c>
    </row>
    <row r="1003" spans="1:6" x14ac:dyDescent="0.3">
      <c r="A1003" s="37">
        <v>44644</v>
      </c>
      <c r="B1003">
        <v>34.9</v>
      </c>
      <c r="C1003">
        <v>35.049999999999997</v>
      </c>
      <c r="D1003">
        <v>35.049999999999997</v>
      </c>
      <c r="E1003">
        <v>34.65</v>
      </c>
      <c r="F1003" s="43">
        <v>3.1570870000000002</v>
      </c>
    </row>
    <row r="1004" spans="1:6" x14ac:dyDescent="0.3">
      <c r="A1004" s="37">
        <v>44643</v>
      </c>
      <c r="B1004">
        <v>36.15</v>
      </c>
      <c r="C1004">
        <v>35.950000000000003</v>
      </c>
      <c r="D1004">
        <v>36.700000000000003</v>
      </c>
      <c r="E1004">
        <v>35.6</v>
      </c>
      <c r="F1004" s="43">
        <v>7.7721159999999996</v>
      </c>
    </row>
    <row r="1005" spans="1:6" x14ac:dyDescent="0.3">
      <c r="A1005" s="37">
        <v>44642</v>
      </c>
      <c r="B1005">
        <v>35.799999999999997</v>
      </c>
      <c r="C1005">
        <v>36.15</v>
      </c>
      <c r="D1005">
        <v>36.25</v>
      </c>
      <c r="E1005">
        <v>35.6</v>
      </c>
      <c r="F1005" s="43">
        <v>4.360589</v>
      </c>
    </row>
    <row r="1006" spans="1:6" x14ac:dyDescent="0.3">
      <c r="A1006" s="37">
        <v>44641</v>
      </c>
      <c r="B1006">
        <v>35.799999999999997</v>
      </c>
      <c r="C1006">
        <v>35.25</v>
      </c>
      <c r="D1006">
        <v>36</v>
      </c>
      <c r="E1006">
        <v>35.049999999999997</v>
      </c>
      <c r="F1006" s="43">
        <v>5.8216419999999998</v>
      </c>
    </row>
    <row r="1007" spans="1:6" x14ac:dyDescent="0.3">
      <c r="A1007" s="37">
        <v>44637</v>
      </c>
      <c r="B1007">
        <v>34.549999999999997</v>
      </c>
      <c r="C1007">
        <v>34</v>
      </c>
      <c r="D1007">
        <v>35.25</v>
      </c>
      <c r="E1007">
        <v>33.799999999999997</v>
      </c>
      <c r="F1007" s="43">
        <v>7.0264790000000001</v>
      </c>
    </row>
    <row r="1008" spans="1:6" x14ac:dyDescent="0.3">
      <c r="A1008" s="37">
        <v>44636</v>
      </c>
      <c r="B1008">
        <v>33.15</v>
      </c>
      <c r="C1008">
        <v>33.200000000000003</v>
      </c>
      <c r="D1008">
        <v>33.549999999999997</v>
      </c>
      <c r="E1008">
        <v>32.9</v>
      </c>
      <c r="F1008" s="43">
        <v>5.2333889999999998</v>
      </c>
    </row>
    <row r="1009" spans="1:6" x14ac:dyDescent="0.3">
      <c r="A1009" s="37">
        <v>44635</v>
      </c>
      <c r="B1009">
        <v>32.799999999999997</v>
      </c>
      <c r="C1009">
        <v>32.75</v>
      </c>
      <c r="D1009">
        <v>33</v>
      </c>
      <c r="E1009">
        <v>32.4</v>
      </c>
      <c r="F1009" s="43">
        <v>1.788635</v>
      </c>
    </row>
    <row r="1010" spans="1:6" x14ac:dyDescent="0.3">
      <c r="A1010" s="37">
        <v>44634</v>
      </c>
      <c r="B1010">
        <v>32.6</v>
      </c>
      <c r="C1010">
        <v>33</v>
      </c>
      <c r="D1010">
        <v>33.200000000000003</v>
      </c>
      <c r="E1010">
        <v>32.4</v>
      </c>
      <c r="F1010" s="43">
        <v>2.12079</v>
      </c>
    </row>
    <row r="1011" spans="1:6" x14ac:dyDescent="0.3">
      <c r="A1011" s="37">
        <v>44631</v>
      </c>
      <c r="B1011">
        <v>32.75</v>
      </c>
      <c r="C1011">
        <v>32.75</v>
      </c>
      <c r="D1011">
        <v>33</v>
      </c>
      <c r="E1011">
        <v>32.549999999999997</v>
      </c>
      <c r="F1011" s="43">
        <v>1.870063</v>
      </c>
    </row>
    <row r="1012" spans="1:6" x14ac:dyDescent="0.3">
      <c r="A1012" s="37">
        <v>44630</v>
      </c>
      <c r="B1012">
        <v>32.6</v>
      </c>
      <c r="C1012">
        <v>32.6</v>
      </c>
      <c r="D1012">
        <v>33</v>
      </c>
      <c r="E1012">
        <v>32.4</v>
      </c>
      <c r="F1012" s="43">
        <v>2.3286609999999999</v>
      </c>
    </row>
    <row r="1013" spans="1:6" x14ac:dyDescent="0.3">
      <c r="A1013" s="37">
        <v>44629</v>
      </c>
      <c r="B1013">
        <v>32</v>
      </c>
      <c r="C1013">
        <v>31.25</v>
      </c>
      <c r="D1013">
        <v>32.25</v>
      </c>
      <c r="E1013">
        <v>30.9</v>
      </c>
      <c r="F1013" s="43">
        <v>4.0994479999999998</v>
      </c>
    </row>
    <row r="1014" spans="1:6" x14ac:dyDescent="0.3">
      <c r="A1014" s="37">
        <v>44628</v>
      </c>
      <c r="B1014">
        <v>30.7</v>
      </c>
      <c r="C1014">
        <v>30</v>
      </c>
      <c r="D1014">
        <v>31</v>
      </c>
      <c r="E1014">
        <v>30</v>
      </c>
      <c r="F1014" s="43">
        <v>1.7413190000000001</v>
      </c>
    </row>
    <row r="1015" spans="1:6" x14ac:dyDescent="0.3">
      <c r="A1015" s="37">
        <v>44627</v>
      </c>
      <c r="B1015">
        <v>29.95</v>
      </c>
      <c r="C1015">
        <v>30.3</v>
      </c>
      <c r="D1015">
        <v>30.4</v>
      </c>
      <c r="E1015">
        <v>29.7</v>
      </c>
      <c r="F1015" s="43">
        <v>2.7035209999999998</v>
      </c>
    </row>
    <row r="1016" spans="1:6" x14ac:dyDescent="0.3">
      <c r="A1016" s="37">
        <v>44624</v>
      </c>
      <c r="B1016">
        <v>30.7</v>
      </c>
      <c r="C1016">
        <v>30.2</v>
      </c>
      <c r="D1016">
        <v>31</v>
      </c>
      <c r="E1016">
        <v>30.15</v>
      </c>
      <c r="F1016" s="43">
        <v>2.0741100000000001</v>
      </c>
    </row>
    <row r="1017" spans="1:6" x14ac:dyDescent="0.3">
      <c r="A1017" s="37">
        <v>44623</v>
      </c>
      <c r="B1017">
        <v>31.1</v>
      </c>
      <c r="C1017">
        <v>31.55</v>
      </c>
      <c r="D1017">
        <v>31.7</v>
      </c>
      <c r="E1017">
        <v>31</v>
      </c>
      <c r="F1017" s="43">
        <v>1.364215</v>
      </c>
    </row>
    <row r="1018" spans="1:6" x14ac:dyDescent="0.3">
      <c r="A1018" s="37">
        <v>44622</v>
      </c>
      <c r="B1018">
        <v>31.05</v>
      </c>
      <c r="C1018">
        <v>30.55</v>
      </c>
      <c r="D1018">
        <v>31.4</v>
      </c>
      <c r="E1018">
        <v>30.55</v>
      </c>
      <c r="F1018" s="43">
        <v>2.1224949999999998</v>
      </c>
    </row>
    <row r="1019" spans="1:6" x14ac:dyDescent="0.3">
      <c r="A1019" s="37">
        <v>44620</v>
      </c>
      <c r="B1019">
        <v>30.95</v>
      </c>
      <c r="C1019">
        <v>30.9</v>
      </c>
      <c r="D1019">
        <v>31.15</v>
      </c>
      <c r="E1019">
        <v>29.8</v>
      </c>
      <c r="F1019" s="43">
        <v>2.1985839999999999</v>
      </c>
    </row>
    <row r="1020" spans="1:6" x14ac:dyDescent="0.3">
      <c r="A1020" s="37">
        <v>44617</v>
      </c>
      <c r="B1020">
        <v>31</v>
      </c>
      <c r="C1020">
        <v>29.8</v>
      </c>
      <c r="D1020">
        <v>31.15</v>
      </c>
      <c r="E1020">
        <v>29.55</v>
      </c>
      <c r="F1020" s="43">
        <v>2.5811660000000001</v>
      </c>
    </row>
    <row r="1021" spans="1:6" x14ac:dyDescent="0.3">
      <c r="A1021" s="37">
        <v>44616</v>
      </c>
      <c r="B1021">
        <v>29.2</v>
      </c>
      <c r="C1021">
        <v>30.5</v>
      </c>
      <c r="D1021">
        <v>31.05</v>
      </c>
      <c r="E1021">
        <v>29</v>
      </c>
      <c r="F1021" s="43">
        <v>5.4443169999999999</v>
      </c>
    </row>
    <row r="1022" spans="1:6" x14ac:dyDescent="0.3">
      <c r="A1022" s="37">
        <v>44615</v>
      </c>
      <c r="B1022">
        <v>31.7</v>
      </c>
      <c r="C1022">
        <v>31.7</v>
      </c>
      <c r="D1022">
        <v>32.200000000000003</v>
      </c>
      <c r="E1022">
        <v>31.35</v>
      </c>
      <c r="F1022" s="43">
        <v>2.383222</v>
      </c>
    </row>
    <row r="1023" spans="1:6" x14ac:dyDescent="0.3">
      <c r="A1023" s="37">
        <v>44614</v>
      </c>
      <c r="B1023">
        <v>31.2</v>
      </c>
      <c r="C1023">
        <v>31.05</v>
      </c>
      <c r="D1023">
        <v>31.65</v>
      </c>
      <c r="E1023">
        <v>30.85</v>
      </c>
      <c r="F1023" s="43">
        <v>3.244132</v>
      </c>
    </row>
    <row r="1024" spans="1:6" x14ac:dyDescent="0.3">
      <c r="A1024" s="37">
        <v>44613</v>
      </c>
      <c r="B1024">
        <v>32.35</v>
      </c>
      <c r="C1024">
        <v>33.049999999999997</v>
      </c>
      <c r="D1024">
        <v>33.049999999999997</v>
      </c>
      <c r="E1024">
        <v>32.1</v>
      </c>
      <c r="F1024" s="43">
        <v>2.368474</v>
      </c>
    </row>
    <row r="1025" spans="1:6" x14ac:dyDescent="0.3">
      <c r="A1025" s="37">
        <v>44610</v>
      </c>
      <c r="B1025">
        <v>33.049999999999997</v>
      </c>
      <c r="C1025">
        <v>32.85</v>
      </c>
      <c r="D1025">
        <v>33.35</v>
      </c>
      <c r="E1025">
        <v>32.700000000000003</v>
      </c>
      <c r="F1025" s="43">
        <v>1.388142</v>
      </c>
    </row>
    <row r="1026" spans="1:6" x14ac:dyDescent="0.3">
      <c r="A1026" s="37">
        <v>44609</v>
      </c>
      <c r="B1026">
        <v>33.15</v>
      </c>
      <c r="C1026">
        <v>33.950000000000003</v>
      </c>
      <c r="D1026">
        <v>34.299999999999997</v>
      </c>
      <c r="E1026">
        <v>32.85</v>
      </c>
      <c r="F1026" s="43">
        <v>2.4639380000000002</v>
      </c>
    </row>
    <row r="1027" spans="1:6" x14ac:dyDescent="0.3">
      <c r="A1027" s="37">
        <v>44608</v>
      </c>
      <c r="B1027">
        <v>33.9</v>
      </c>
      <c r="C1027">
        <v>34</v>
      </c>
      <c r="D1027">
        <v>34.700000000000003</v>
      </c>
      <c r="E1027">
        <v>33.799999999999997</v>
      </c>
      <c r="F1027" s="43">
        <v>3.2120950000000001</v>
      </c>
    </row>
    <row r="1028" spans="1:6" x14ac:dyDescent="0.3">
      <c r="A1028" s="37">
        <v>44607</v>
      </c>
      <c r="B1028">
        <v>33.75</v>
      </c>
      <c r="C1028">
        <v>33.450000000000003</v>
      </c>
      <c r="D1028">
        <v>34.200000000000003</v>
      </c>
      <c r="E1028">
        <v>33</v>
      </c>
      <c r="F1028" s="43">
        <v>2.612228</v>
      </c>
    </row>
    <row r="1029" spans="1:6" x14ac:dyDescent="0.3">
      <c r="A1029" s="37">
        <v>44606</v>
      </c>
      <c r="B1029">
        <v>33.5</v>
      </c>
      <c r="C1029">
        <v>34.049999999999997</v>
      </c>
      <c r="D1029">
        <v>34.049999999999997</v>
      </c>
      <c r="E1029">
        <v>33.1</v>
      </c>
      <c r="F1029" s="43">
        <v>4.1694959999999996</v>
      </c>
    </row>
    <row r="1030" spans="1:6" x14ac:dyDescent="0.3">
      <c r="A1030" s="37">
        <v>44603</v>
      </c>
      <c r="B1030">
        <v>34.65</v>
      </c>
      <c r="C1030">
        <v>35.049999999999997</v>
      </c>
      <c r="D1030">
        <v>35.450000000000003</v>
      </c>
      <c r="E1030">
        <v>34.5</v>
      </c>
      <c r="F1030" s="43">
        <v>4.1598449999999998</v>
      </c>
    </row>
    <row r="1031" spans="1:6" x14ac:dyDescent="0.3">
      <c r="A1031" s="37">
        <v>44602</v>
      </c>
      <c r="B1031">
        <v>35.5</v>
      </c>
      <c r="C1031">
        <v>35</v>
      </c>
      <c r="D1031">
        <v>35.9</v>
      </c>
      <c r="E1031">
        <v>34.799999999999997</v>
      </c>
      <c r="F1031" s="43">
        <v>9.6646129999999992</v>
      </c>
    </row>
    <row r="1032" spans="1:6" x14ac:dyDescent="0.3">
      <c r="A1032" s="37">
        <v>44601</v>
      </c>
      <c r="B1032">
        <v>34.200000000000003</v>
      </c>
      <c r="C1032">
        <v>34.700000000000003</v>
      </c>
      <c r="D1032">
        <v>34.799999999999997</v>
      </c>
      <c r="E1032">
        <v>34.1</v>
      </c>
      <c r="F1032" s="43">
        <v>2.4369839999999998</v>
      </c>
    </row>
    <row r="1033" spans="1:6" x14ac:dyDescent="0.3">
      <c r="A1033" s="37">
        <v>44600</v>
      </c>
      <c r="B1033">
        <v>34.450000000000003</v>
      </c>
      <c r="C1033">
        <v>34.9</v>
      </c>
      <c r="D1033">
        <v>35.1</v>
      </c>
      <c r="E1033">
        <v>34.049999999999997</v>
      </c>
      <c r="F1033" s="43">
        <v>2.4327540000000001</v>
      </c>
    </row>
    <row r="1034" spans="1:6" x14ac:dyDescent="0.3">
      <c r="A1034" s="37">
        <v>44599</v>
      </c>
      <c r="B1034">
        <v>34.85</v>
      </c>
      <c r="C1034">
        <v>35.1</v>
      </c>
      <c r="D1034">
        <v>35.35</v>
      </c>
      <c r="E1034">
        <v>34.6</v>
      </c>
      <c r="F1034" s="43">
        <v>2.8152650000000001</v>
      </c>
    </row>
    <row r="1035" spans="1:6" x14ac:dyDescent="0.3">
      <c r="A1035" s="37">
        <v>44596</v>
      </c>
      <c r="B1035">
        <v>35.049999999999997</v>
      </c>
      <c r="C1035">
        <v>35.5</v>
      </c>
      <c r="D1035">
        <v>35.65</v>
      </c>
      <c r="E1035">
        <v>35</v>
      </c>
      <c r="F1035" s="43">
        <v>2.687122</v>
      </c>
    </row>
    <row r="1036" spans="1:6" x14ac:dyDescent="0.3">
      <c r="A1036" s="37">
        <v>44595</v>
      </c>
      <c r="B1036">
        <v>35.5</v>
      </c>
      <c r="C1036">
        <v>35.799999999999997</v>
      </c>
      <c r="D1036">
        <v>35.950000000000003</v>
      </c>
      <c r="E1036">
        <v>35.15</v>
      </c>
      <c r="F1036" s="43">
        <v>2.793237</v>
      </c>
    </row>
    <row r="1037" spans="1:6" x14ac:dyDescent="0.3">
      <c r="A1037" s="37">
        <v>44594</v>
      </c>
      <c r="B1037">
        <v>35.65</v>
      </c>
      <c r="C1037">
        <v>36.15</v>
      </c>
      <c r="D1037">
        <v>36.25</v>
      </c>
      <c r="E1037">
        <v>35.549999999999997</v>
      </c>
      <c r="F1037" s="43">
        <v>3.724078</v>
      </c>
    </row>
    <row r="1038" spans="1:6" x14ac:dyDescent="0.3">
      <c r="A1038" s="37">
        <v>44593</v>
      </c>
      <c r="B1038">
        <v>35.700000000000003</v>
      </c>
      <c r="C1038">
        <v>36.75</v>
      </c>
      <c r="D1038">
        <v>37.35</v>
      </c>
      <c r="E1038">
        <v>35.6</v>
      </c>
      <c r="F1038" s="43">
        <v>9.1696770000000001</v>
      </c>
    </row>
    <row r="1039" spans="1:6" x14ac:dyDescent="0.3">
      <c r="A1039" s="37">
        <v>44592</v>
      </c>
      <c r="B1039">
        <v>36</v>
      </c>
      <c r="C1039">
        <v>36.4</v>
      </c>
      <c r="D1039">
        <v>36.85</v>
      </c>
      <c r="E1039">
        <v>35.65</v>
      </c>
      <c r="F1039" s="43">
        <v>5.9571959999999997</v>
      </c>
    </row>
    <row r="1040" spans="1:6" x14ac:dyDescent="0.3">
      <c r="A1040" s="37">
        <v>44589</v>
      </c>
      <c r="B1040">
        <v>35.700000000000003</v>
      </c>
      <c r="C1040">
        <v>36</v>
      </c>
      <c r="D1040">
        <v>36.75</v>
      </c>
      <c r="E1040">
        <v>35.549999999999997</v>
      </c>
      <c r="F1040" s="43">
        <v>6.1533870000000004</v>
      </c>
    </row>
    <row r="1041" spans="1:6" x14ac:dyDescent="0.3">
      <c r="A1041" s="37">
        <v>44588</v>
      </c>
      <c r="B1041">
        <v>35.65</v>
      </c>
      <c r="C1041">
        <v>35.6</v>
      </c>
      <c r="D1041">
        <v>36.299999999999997</v>
      </c>
      <c r="E1041">
        <v>34.549999999999997</v>
      </c>
      <c r="F1041" s="43">
        <v>3.6928019999999999</v>
      </c>
    </row>
    <row r="1042" spans="1:6" x14ac:dyDescent="0.3">
      <c r="A1042" s="37">
        <v>44586</v>
      </c>
      <c r="B1042">
        <v>35.6</v>
      </c>
      <c r="C1042">
        <v>35</v>
      </c>
      <c r="D1042">
        <v>36.35</v>
      </c>
      <c r="E1042">
        <v>34.5</v>
      </c>
      <c r="F1042" s="43">
        <v>5.146115</v>
      </c>
    </row>
    <row r="1043" spans="1:6" x14ac:dyDescent="0.3">
      <c r="A1043" s="37">
        <v>44585</v>
      </c>
      <c r="B1043">
        <v>35.450000000000003</v>
      </c>
      <c r="C1043">
        <v>37.4</v>
      </c>
      <c r="D1043">
        <v>37.4</v>
      </c>
      <c r="E1043">
        <v>35.049999999999997</v>
      </c>
      <c r="F1043" s="43">
        <v>7.0755080000000001</v>
      </c>
    </row>
    <row r="1044" spans="1:6" x14ac:dyDescent="0.3">
      <c r="A1044" s="37">
        <v>44582</v>
      </c>
      <c r="B1044">
        <v>37.15</v>
      </c>
      <c r="C1044">
        <v>37.1</v>
      </c>
      <c r="D1044">
        <v>39.299999999999997</v>
      </c>
      <c r="E1044">
        <v>36.9</v>
      </c>
      <c r="F1044" s="43">
        <v>13.194478999999999</v>
      </c>
    </row>
    <row r="1045" spans="1:6" x14ac:dyDescent="0.3">
      <c r="A1045" s="37">
        <v>44581</v>
      </c>
      <c r="B1045">
        <v>37.35</v>
      </c>
      <c r="C1045">
        <v>37.799999999999997</v>
      </c>
      <c r="D1045">
        <v>37.9</v>
      </c>
      <c r="E1045">
        <v>37.1</v>
      </c>
      <c r="F1045" s="43">
        <v>4.0740150000000002</v>
      </c>
    </row>
    <row r="1046" spans="1:6" x14ac:dyDescent="0.3">
      <c r="A1046" s="37">
        <v>44580</v>
      </c>
      <c r="B1046">
        <v>37.549999999999997</v>
      </c>
      <c r="C1046">
        <v>37.5</v>
      </c>
      <c r="D1046">
        <v>37.950000000000003</v>
      </c>
      <c r="E1046">
        <v>36.799999999999997</v>
      </c>
      <c r="F1046" s="43">
        <v>5.0047259999999998</v>
      </c>
    </row>
    <row r="1047" spans="1:6" x14ac:dyDescent="0.3">
      <c r="A1047" s="37">
        <v>44579</v>
      </c>
      <c r="B1047">
        <v>37.450000000000003</v>
      </c>
      <c r="C1047">
        <v>38.700000000000003</v>
      </c>
      <c r="D1047">
        <v>39.1</v>
      </c>
      <c r="E1047">
        <v>37.299999999999997</v>
      </c>
      <c r="F1047" s="43">
        <v>6.5710850000000001</v>
      </c>
    </row>
    <row r="1048" spans="1:6" x14ac:dyDescent="0.3">
      <c r="A1048" s="37">
        <v>44578</v>
      </c>
      <c r="B1048">
        <v>38.4</v>
      </c>
      <c r="C1048">
        <v>36.65</v>
      </c>
      <c r="D1048">
        <v>39.299999999999997</v>
      </c>
      <c r="E1048">
        <v>36.5</v>
      </c>
      <c r="F1048" s="43">
        <v>19.636806</v>
      </c>
    </row>
    <row r="1049" spans="1:6" x14ac:dyDescent="0.3">
      <c r="A1049" s="37">
        <v>44575</v>
      </c>
      <c r="B1049">
        <v>36.35</v>
      </c>
      <c r="C1049">
        <v>35.65</v>
      </c>
      <c r="D1049">
        <v>37.1</v>
      </c>
      <c r="E1049">
        <v>35.6</v>
      </c>
      <c r="F1049" s="43">
        <v>6.3605340000000004</v>
      </c>
    </row>
    <row r="1050" spans="1:6" x14ac:dyDescent="0.3">
      <c r="A1050" s="37">
        <v>44574</v>
      </c>
      <c r="B1050">
        <v>35.65</v>
      </c>
      <c r="C1050">
        <v>35.9</v>
      </c>
      <c r="D1050">
        <v>35.950000000000003</v>
      </c>
      <c r="E1050">
        <v>35.299999999999997</v>
      </c>
      <c r="F1050" s="43">
        <v>2.232567</v>
      </c>
    </row>
    <row r="1051" spans="1:6" x14ac:dyDescent="0.3">
      <c r="A1051" s="37">
        <v>44573</v>
      </c>
      <c r="B1051">
        <v>35.700000000000003</v>
      </c>
      <c r="C1051">
        <v>36.25</v>
      </c>
      <c r="D1051">
        <v>36.35</v>
      </c>
      <c r="E1051">
        <v>35.6</v>
      </c>
      <c r="F1051" s="43">
        <v>2.809434</v>
      </c>
    </row>
    <row r="1052" spans="1:6" x14ac:dyDescent="0.3">
      <c r="A1052" s="37">
        <v>44572</v>
      </c>
      <c r="B1052">
        <v>36</v>
      </c>
      <c r="C1052">
        <v>36</v>
      </c>
      <c r="D1052">
        <v>37.1</v>
      </c>
      <c r="E1052">
        <v>35.6</v>
      </c>
      <c r="F1052" s="43">
        <v>9.4665999999999997</v>
      </c>
    </row>
    <row r="1053" spans="1:6" x14ac:dyDescent="0.3">
      <c r="A1053" s="37">
        <v>44571</v>
      </c>
      <c r="B1053">
        <v>36</v>
      </c>
      <c r="C1053">
        <v>35.85</v>
      </c>
      <c r="D1053">
        <v>36.200000000000003</v>
      </c>
      <c r="E1053">
        <v>35.6</v>
      </c>
      <c r="F1053" s="43">
        <v>3.8762150000000002</v>
      </c>
    </row>
    <row r="1054" spans="1:6" x14ac:dyDescent="0.3">
      <c r="A1054" s="37">
        <v>44568</v>
      </c>
      <c r="B1054">
        <v>35.65</v>
      </c>
      <c r="C1054">
        <v>35.25</v>
      </c>
      <c r="D1054">
        <v>35.75</v>
      </c>
      <c r="E1054">
        <v>35.049999999999997</v>
      </c>
      <c r="F1054" s="43">
        <v>3.841011</v>
      </c>
    </row>
    <row r="1055" spans="1:6" x14ac:dyDescent="0.3">
      <c r="A1055" s="37">
        <v>44567</v>
      </c>
      <c r="B1055">
        <v>35.25</v>
      </c>
      <c r="C1055">
        <v>34.5</v>
      </c>
      <c r="D1055">
        <v>35.65</v>
      </c>
      <c r="E1055">
        <v>34.35</v>
      </c>
      <c r="F1055" s="43">
        <v>3.920852</v>
      </c>
    </row>
    <row r="1056" spans="1:6" x14ac:dyDescent="0.3">
      <c r="A1056" s="37">
        <v>44566</v>
      </c>
      <c r="B1056">
        <v>34.85</v>
      </c>
      <c r="C1056">
        <v>35.15</v>
      </c>
      <c r="D1056">
        <v>35.299999999999997</v>
      </c>
      <c r="E1056">
        <v>34.75</v>
      </c>
      <c r="F1056" s="43">
        <v>2.6377039999999998</v>
      </c>
    </row>
    <row r="1057" spans="1:6" x14ac:dyDescent="0.3">
      <c r="A1057" s="37">
        <v>44565</v>
      </c>
      <c r="B1057">
        <v>35.25</v>
      </c>
      <c r="C1057">
        <v>35.450000000000003</v>
      </c>
      <c r="D1057">
        <v>35.700000000000003</v>
      </c>
      <c r="E1057">
        <v>35.049999999999997</v>
      </c>
      <c r="F1057" s="43">
        <v>3.3032409999999999</v>
      </c>
    </row>
    <row r="1058" spans="1:6" x14ac:dyDescent="0.3">
      <c r="A1058" s="37">
        <v>44564</v>
      </c>
      <c r="B1058">
        <v>35.299999999999997</v>
      </c>
      <c r="C1058">
        <v>35</v>
      </c>
      <c r="D1058">
        <v>35.549999999999997</v>
      </c>
      <c r="E1058">
        <v>34.799999999999997</v>
      </c>
      <c r="F1058" s="43">
        <v>3.4376139999999999</v>
      </c>
    </row>
    <row r="1059" spans="1:6" x14ac:dyDescent="0.3">
      <c r="A1059" s="37">
        <v>44561</v>
      </c>
      <c r="B1059">
        <v>34.75</v>
      </c>
      <c r="C1059">
        <v>34</v>
      </c>
      <c r="D1059">
        <v>34.950000000000003</v>
      </c>
      <c r="E1059">
        <v>33.75</v>
      </c>
      <c r="F1059" s="43">
        <v>3.94116</v>
      </c>
    </row>
    <row r="1060" spans="1:6" x14ac:dyDescent="0.3">
      <c r="A1060" s="37">
        <v>44560</v>
      </c>
      <c r="B1060">
        <v>33.75</v>
      </c>
      <c r="C1060">
        <v>34.35</v>
      </c>
      <c r="D1060">
        <v>34.4</v>
      </c>
      <c r="E1060">
        <v>33.700000000000003</v>
      </c>
      <c r="F1060" s="43">
        <v>1.602522</v>
      </c>
    </row>
    <row r="1061" spans="1:6" x14ac:dyDescent="0.3">
      <c r="A1061" s="37">
        <v>44559</v>
      </c>
      <c r="B1061">
        <v>34.25</v>
      </c>
      <c r="C1061">
        <v>34.299999999999997</v>
      </c>
      <c r="D1061">
        <v>34.75</v>
      </c>
      <c r="E1061">
        <v>34.1</v>
      </c>
      <c r="F1061" s="43">
        <v>1.642466</v>
      </c>
    </row>
    <row r="1062" spans="1:6" x14ac:dyDescent="0.3">
      <c r="A1062" s="37">
        <v>44558</v>
      </c>
      <c r="B1062">
        <v>34.200000000000003</v>
      </c>
      <c r="C1062">
        <v>33.9</v>
      </c>
      <c r="D1062">
        <v>34.65</v>
      </c>
      <c r="E1062">
        <v>33.75</v>
      </c>
      <c r="F1062" s="43">
        <v>2.2577609999999999</v>
      </c>
    </row>
    <row r="1063" spans="1:6" x14ac:dyDescent="0.3">
      <c r="A1063" s="37">
        <v>44557</v>
      </c>
      <c r="B1063">
        <v>33.65</v>
      </c>
      <c r="C1063">
        <v>33.6</v>
      </c>
      <c r="D1063">
        <v>33.9</v>
      </c>
      <c r="E1063">
        <v>33.299999999999997</v>
      </c>
      <c r="F1063" s="43">
        <v>1.4620519999999999</v>
      </c>
    </row>
    <row r="1064" spans="1:6" x14ac:dyDescent="0.3">
      <c r="A1064" s="37">
        <v>44554</v>
      </c>
      <c r="B1064">
        <v>33.85</v>
      </c>
      <c r="C1064">
        <v>34.35</v>
      </c>
      <c r="D1064">
        <v>34.4</v>
      </c>
      <c r="E1064">
        <v>33.35</v>
      </c>
      <c r="F1064" s="43">
        <v>2.3802050000000001</v>
      </c>
    </row>
    <row r="1065" spans="1:6" x14ac:dyDescent="0.3">
      <c r="A1065" s="37">
        <v>44553</v>
      </c>
      <c r="B1065">
        <v>34.15</v>
      </c>
      <c r="C1065">
        <v>34.25</v>
      </c>
      <c r="D1065">
        <v>34.450000000000003</v>
      </c>
      <c r="E1065">
        <v>34.049999999999997</v>
      </c>
      <c r="F1065" s="43">
        <v>1.5624830000000001</v>
      </c>
    </row>
    <row r="1066" spans="1:6" x14ac:dyDescent="0.3">
      <c r="A1066" s="37">
        <v>44552</v>
      </c>
      <c r="B1066">
        <v>34.049999999999997</v>
      </c>
      <c r="C1066">
        <v>33.9</v>
      </c>
      <c r="D1066">
        <v>34.25</v>
      </c>
      <c r="E1066">
        <v>33.700000000000003</v>
      </c>
      <c r="F1066" s="43">
        <v>1.8855470000000001</v>
      </c>
    </row>
    <row r="1067" spans="1:6" x14ac:dyDescent="0.3">
      <c r="A1067" s="37">
        <v>44551</v>
      </c>
      <c r="B1067">
        <v>33.549999999999997</v>
      </c>
      <c r="C1067">
        <v>33.6</v>
      </c>
      <c r="D1067">
        <v>34.1</v>
      </c>
      <c r="E1067">
        <v>33.25</v>
      </c>
      <c r="F1067" s="43">
        <v>2.4033509999999998</v>
      </c>
    </row>
    <row r="1068" spans="1:6" x14ac:dyDescent="0.3">
      <c r="A1068" s="37">
        <v>44550</v>
      </c>
      <c r="B1068">
        <v>33.35</v>
      </c>
      <c r="C1068">
        <v>33.75</v>
      </c>
      <c r="D1068">
        <v>33.950000000000003</v>
      </c>
      <c r="E1068">
        <v>32.799999999999997</v>
      </c>
      <c r="F1068" s="43">
        <v>4.0512540000000001</v>
      </c>
    </row>
    <row r="1069" spans="1:6" x14ac:dyDescent="0.3">
      <c r="A1069" s="37">
        <v>44547</v>
      </c>
      <c r="B1069">
        <v>34.299999999999997</v>
      </c>
      <c r="C1069">
        <v>34.65</v>
      </c>
      <c r="D1069">
        <v>34.75</v>
      </c>
      <c r="E1069">
        <v>33.9</v>
      </c>
      <c r="F1069" s="43">
        <v>3.3227760000000002</v>
      </c>
    </row>
    <row r="1070" spans="1:6" x14ac:dyDescent="0.3">
      <c r="A1070" s="37">
        <v>44546</v>
      </c>
      <c r="B1070">
        <v>34.65</v>
      </c>
      <c r="C1070">
        <v>35.75</v>
      </c>
      <c r="D1070">
        <v>36</v>
      </c>
      <c r="E1070">
        <v>34.5</v>
      </c>
      <c r="F1070" s="43">
        <v>2.4614780000000001</v>
      </c>
    </row>
    <row r="1071" spans="1:6" x14ac:dyDescent="0.3">
      <c r="A1071" s="37">
        <v>44545</v>
      </c>
      <c r="B1071">
        <v>35.299999999999997</v>
      </c>
      <c r="C1071">
        <v>35.700000000000003</v>
      </c>
      <c r="D1071">
        <v>35.799999999999997</v>
      </c>
      <c r="E1071">
        <v>35.1</v>
      </c>
      <c r="F1071" s="43">
        <v>2.2446730000000001</v>
      </c>
    </row>
    <row r="1072" spans="1:6" x14ac:dyDescent="0.3">
      <c r="A1072" s="37">
        <v>44544</v>
      </c>
      <c r="B1072">
        <v>35.65</v>
      </c>
      <c r="C1072">
        <v>36.1</v>
      </c>
      <c r="D1072">
        <v>36.1</v>
      </c>
      <c r="E1072">
        <v>35.5</v>
      </c>
      <c r="F1072" s="43">
        <v>2.4629319999999999</v>
      </c>
    </row>
    <row r="1073" spans="1:6" x14ac:dyDescent="0.3">
      <c r="A1073" s="37">
        <v>44543</v>
      </c>
      <c r="B1073">
        <v>36.299999999999997</v>
      </c>
      <c r="C1073">
        <v>36.950000000000003</v>
      </c>
      <c r="D1073">
        <v>37.299999999999997</v>
      </c>
      <c r="E1073">
        <v>36.15</v>
      </c>
      <c r="F1073" s="43">
        <v>3.4630709999999998</v>
      </c>
    </row>
    <row r="1074" spans="1:6" x14ac:dyDescent="0.3">
      <c r="A1074" s="37">
        <v>44540</v>
      </c>
      <c r="B1074">
        <v>36.6</v>
      </c>
      <c r="C1074">
        <v>36.299999999999997</v>
      </c>
      <c r="D1074">
        <v>37.4</v>
      </c>
      <c r="E1074">
        <v>36.200000000000003</v>
      </c>
      <c r="F1074" s="43">
        <v>4.9152360000000002</v>
      </c>
    </row>
    <row r="1075" spans="1:6" x14ac:dyDescent="0.3">
      <c r="A1075" s="37">
        <v>44539</v>
      </c>
      <c r="B1075">
        <v>36.299999999999997</v>
      </c>
      <c r="C1075">
        <v>35.15</v>
      </c>
      <c r="D1075">
        <v>37</v>
      </c>
      <c r="E1075">
        <v>35.1</v>
      </c>
      <c r="F1075" s="43">
        <v>9.9703820000000007</v>
      </c>
    </row>
    <row r="1076" spans="1:6" x14ac:dyDescent="0.3">
      <c r="A1076" s="37">
        <v>44538</v>
      </c>
      <c r="B1076">
        <v>34.799999999999997</v>
      </c>
      <c r="C1076">
        <v>34.700000000000003</v>
      </c>
      <c r="D1076">
        <v>35.1</v>
      </c>
      <c r="E1076">
        <v>34.549999999999997</v>
      </c>
      <c r="F1076" s="43">
        <v>2.9757739999999999</v>
      </c>
    </row>
    <row r="1077" spans="1:6" x14ac:dyDescent="0.3">
      <c r="A1077" s="37">
        <v>44537</v>
      </c>
      <c r="B1077">
        <v>34.35</v>
      </c>
      <c r="C1077">
        <v>34.200000000000003</v>
      </c>
      <c r="D1077">
        <v>34.700000000000003</v>
      </c>
      <c r="E1077">
        <v>34.1</v>
      </c>
      <c r="F1077" s="43">
        <v>2.4800010000000001</v>
      </c>
    </row>
    <row r="1078" spans="1:6" x14ac:dyDescent="0.3">
      <c r="A1078" s="37">
        <v>44536</v>
      </c>
      <c r="B1078">
        <v>33.9</v>
      </c>
      <c r="C1078">
        <v>34.9</v>
      </c>
      <c r="D1078">
        <v>34.950000000000003</v>
      </c>
      <c r="E1078">
        <v>33.75</v>
      </c>
      <c r="F1078" s="43">
        <v>2.6172819999999999</v>
      </c>
    </row>
    <row r="1079" spans="1:6" x14ac:dyDescent="0.3">
      <c r="A1079" s="37">
        <v>44533</v>
      </c>
      <c r="B1079">
        <v>34.700000000000003</v>
      </c>
      <c r="C1079">
        <v>34.5</v>
      </c>
      <c r="D1079">
        <v>35.299999999999997</v>
      </c>
      <c r="E1079">
        <v>34.299999999999997</v>
      </c>
      <c r="F1079" s="43">
        <v>4.0011659999999996</v>
      </c>
    </row>
    <row r="1080" spans="1:6" x14ac:dyDescent="0.3">
      <c r="A1080" s="37">
        <v>44532</v>
      </c>
      <c r="B1080">
        <v>34.4</v>
      </c>
      <c r="C1080">
        <v>34.15</v>
      </c>
      <c r="D1080">
        <v>34.5</v>
      </c>
      <c r="E1080">
        <v>34.049999999999997</v>
      </c>
      <c r="F1080" s="43">
        <v>2.2164419999999998</v>
      </c>
    </row>
    <row r="1081" spans="1:6" x14ac:dyDescent="0.3">
      <c r="A1081" s="37">
        <v>44531</v>
      </c>
      <c r="B1081">
        <v>34.049999999999997</v>
      </c>
      <c r="C1081">
        <v>34.950000000000003</v>
      </c>
      <c r="D1081">
        <v>35.049999999999997</v>
      </c>
      <c r="E1081">
        <v>33.799999999999997</v>
      </c>
      <c r="F1081" s="43">
        <v>5.2922890000000002</v>
      </c>
    </row>
    <row r="1082" spans="1:6" x14ac:dyDescent="0.3">
      <c r="A1082" s="37">
        <v>44530</v>
      </c>
      <c r="B1082">
        <v>33.450000000000003</v>
      </c>
      <c r="C1082">
        <v>33.25</v>
      </c>
      <c r="D1082">
        <v>34.5</v>
      </c>
      <c r="E1082">
        <v>33.1</v>
      </c>
      <c r="F1082" s="43">
        <v>4.268961</v>
      </c>
    </row>
    <row r="1083" spans="1:6" x14ac:dyDescent="0.3">
      <c r="A1083" s="37">
        <v>44529</v>
      </c>
      <c r="B1083">
        <v>33.25</v>
      </c>
      <c r="C1083">
        <v>35.200000000000003</v>
      </c>
      <c r="D1083">
        <v>35.25</v>
      </c>
      <c r="E1083">
        <v>32.75</v>
      </c>
      <c r="F1083" s="43">
        <v>6.1606820000000004</v>
      </c>
    </row>
    <row r="1084" spans="1:6" x14ac:dyDescent="0.3">
      <c r="A1084" s="37">
        <v>44526</v>
      </c>
      <c r="B1084">
        <v>35.049999999999997</v>
      </c>
      <c r="C1084">
        <v>36.15</v>
      </c>
      <c r="D1084">
        <v>36.299999999999997</v>
      </c>
      <c r="E1084">
        <v>34.799999999999997</v>
      </c>
      <c r="F1084" s="43">
        <v>4.1824440000000003</v>
      </c>
    </row>
    <row r="1085" spans="1:6" x14ac:dyDescent="0.3">
      <c r="A1085" s="37">
        <v>44525</v>
      </c>
      <c r="B1085">
        <v>36.5</v>
      </c>
      <c r="C1085">
        <v>36.1</v>
      </c>
      <c r="D1085">
        <v>37.049999999999997</v>
      </c>
      <c r="E1085">
        <v>35.85</v>
      </c>
      <c r="F1085" s="43">
        <v>3.7556880000000001</v>
      </c>
    </row>
    <row r="1086" spans="1:6" x14ac:dyDescent="0.3">
      <c r="A1086" s="37">
        <v>44524</v>
      </c>
      <c r="B1086">
        <v>36</v>
      </c>
      <c r="C1086">
        <v>36.9</v>
      </c>
      <c r="D1086">
        <v>36.950000000000003</v>
      </c>
      <c r="E1086">
        <v>35.9</v>
      </c>
      <c r="F1086" s="43">
        <v>3.043698</v>
      </c>
    </row>
    <row r="1087" spans="1:6" x14ac:dyDescent="0.3">
      <c r="A1087" s="37">
        <v>44523</v>
      </c>
      <c r="B1087">
        <v>36.5</v>
      </c>
      <c r="C1087">
        <v>34.85</v>
      </c>
      <c r="D1087">
        <v>36.85</v>
      </c>
      <c r="E1087">
        <v>34.35</v>
      </c>
      <c r="F1087" s="43">
        <v>5.8298540000000001</v>
      </c>
    </row>
    <row r="1088" spans="1:6" x14ac:dyDescent="0.3">
      <c r="A1088" s="37">
        <v>44522</v>
      </c>
      <c r="B1088">
        <v>34.85</v>
      </c>
      <c r="C1088">
        <v>36.200000000000003</v>
      </c>
      <c r="D1088">
        <v>36.35</v>
      </c>
      <c r="E1088">
        <v>34.6</v>
      </c>
      <c r="F1088" s="43">
        <v>5.2479800000000001</v>
      </c>
    </row>
    <row r="1089" spans="1:6" x14ac:dyDescent="0.3">
      <c r="A1089" s="37">
        <v>44518</v>
      </c>
      <c r="B1089">
        <v>36.049999999999997</v>
      </c>
      <c r="C1089">
        <v>36.9</v>
      </c>
      <c r="D1089">
        <v>37.5</v>
      </c>
      <c r="E1089">
        <v>35.9</v>
      </c>
      <c r="F1089" s="43">
        <v>4.6410090000000004</v>
      </c>
    </row>
    <row r="1090" spans="1:6" x14ac:dyDescent="0.3">
      <c r="A1090" s="37">
        <v>44517</v>
      </c>
      <c r="B1090">
        <v>36.85</v>
      </c>
      <c r="C1090">
        <v>36.75</v>
      </c>
      <c r="D1090">
        <v>37.4</v>
      </c>
      <c r="E1090">
        <v>36.65</v>
      </c>
      <c r="F1090" s="43">
        <v>3.5147539999999999</v>
      </c>
    </row>
    <row r="1091" spans="1:6" x14ac:dyDescent="0.3">
      <c r="A1091" s="37">
        <v>44516</v>
      </c>
      <c r="B1091">
        <v>36.799999999999997</v>
      </c>
      <c r="C1091">
        <v>37.299999999999997</v>
      </c>
      <c r="D1091">
        <v>38.1</v>
      </c>
      <c r="E1091">
        <v>36.6</v>
      </c>
      <c r="F1091" s="43">
        <v>5.9701250000000003</v>
      </c>
    </row>
    <row r="1092" spans="1:6" x14ac:dyDescent="0.3">
      <c r="A1092" s="37">
        <v>44515</v>
      </c>
      <c r="B1092">
        <v>37.25</v>
      </c>
      <c r="C1092">
        <v>38</v>
      </c>
      <c r="D1092">
        <v>38.1</v>
      </c>
      <c r="E1092">
        <v>37.1</v>
      </c>
      <c r="F1092" s="43">
        <v>5.9046729999999998</v>
      </c>
    </row>
    <row r="1093" spans="1:6" x14ac:dyDescent="0.3">
      <c r="A1093" s="37">
        <v>44512</v>
      </c>
      <c r="B1093">
        <v>37.65</v>
      </c>
      <c r="C1093">
        <v>38.549999999999997</v>
      </c>
      <c r="D1093">
        <v>38.799999999999997</v>
      </c>
      <c r="E1093">
        <v>37.5</v>
      </c>
      <c r="F1093" s="43">
        <v>6.1658530000000003</v>
      </c>
    </row>
    <row r="1094" spans="1:6" x14ac:dyDescent="0.3">
      <c r="A1094" s="37">
        <v>44511</v>
      </c>
      <c r="B1094">
        <v>38.450000000000003</v>
      </c>
      <c r="C1094">
        <v>38.450000000000003</v>
      </c>
      <c r="D1094">
        <v>39.200000000000003</v>
      </c>
      <c r="E1094">
        <v>38</v>
      </c>
      <c r="F1094" s="43">
        <v>10.921237</v>
      </c>
    </row>
    <row r="1095" spans="1:6" x14ac:dyDescent="0.3">
      <c r="A1095" s="37">
        <v>44510</v>
      </c>
      <c r="B1095">
        <v>38.4</v>
      </c>
      <c r="C1095">
        <v>39.25</v>
      </c>
      <c r="D1095">
        <v>39.4</v>
      </c>
      <c r="E1095">
        <v>38.1</v>
      </c>
      <c r="F1095" s="43">
        <v>6.2065330000000003</v>
      </c>
    </row>
    <row r="1096" spans="1:6" x14ac:dyDescent="0.3">
      <c r="A1096" s="37">
        <v>44509</v>
      </c>
      <c r="B1096">
        <v>39.299999999999997</v>
      </c>
      <c r="C1096">
        <v>39.5</v>
      </c>
      <c r="D1096">
        <v>40.549999999999997</v>
      </c>
      <c r="E1096">
        <v>38.700000000000003</v>
      </c>
      <c r="F1096" s="43">
        <v>14.172813</v>
      </c>
    </row>
    <row r="1097" spans="1:6" x14ac:dyDescent="0.3">
      <c r="A1097" s="37">
        <v>44508</v>
      </c>
      <c r="B1097">
        <v>39.35</v>
      </c>
      <c r="C1097">
        <v>36.5</v>
      </c>
      <c r="D1097">
        <v>39.9</v>
      </c>
      <c r="E1097">
        <v>36.35</v>
      </c>
      <c r="F1097" s="43">
        <v>23.523291</v>
      </c>
    </row>
    <row r="1098" spans="1:6" x14ac:dyDescent="0.3">
      <c r="A1098" s="37">
        <v>44504</v>
      </c>
      <c r="B1098">
        <v>36.35</v>
      </c>
      <c r="C1098">
        <v>35.950000000000003</v>
      </c>
      <c r="D1098">
        <v>36.6</v>
      </c>
      <c r="E1098">
        <v>35.6</v>
      </c>
      <c r="F1098" s="43">
        <v>2.011555</v>
      </c>
    </row>
    <row r="1099" spans="1:6" x14ac:dyDescent="0.3">
      <c r="A1099" s="37">
        <v>44503</v>
      </c>
      <c r="B1099">
        <v>35.450000000000003</v>
      </c>
      <c r="C1099">
        <v>36.299999999999997</v>
      </c>
      <c r="D1099">
        <v>36.75</v>
      </c>
      <c r="E1099">
        <v>35.35</v>
      </c>
      <c r="F1099" s="43">
        <v>5.1248889999999996</v>
      </c>
    </row>
    <row r="1100" spans="1:6" x14ac:dyDescent="0.3">
      <c r="A1100" s="37">
        <v>44502</v>
      </c>
      <c r="B1100">
        <v>36.049999999999997</v>
      </c>
      <c r="C1100">
        <v>36.5</v>
      </c>
      <c r="D1100">
        <v>37.15</v>
      </c>
      <c r="E1100">
        <v>36</v>
      </c>
      <c r="F1100" s="43">
        <v>4.842314</v>
      </c>
    </row>
    <row r="1101" spans="1:6" x14ac:dyDescent="0.3">
      <c r="A1101" s="37">
        <v>44501</v>
      </c>
      <c r="B1101">
        <v>36.200000000000003</v>
      </c>
      <c r="C1101">
        <v>35.9</v>
      </c>
      <c r="D1101">
        <v>36.75</v>
      </c>
      <c r="E1101">
        <v>35.6</v>
      </c>
      <c r="F1101" s="43">
        <v>6.295839</v>
      </c>
    </row>
    <row r="1102" spans="1:6" x14ac:dyDescent="0.3">
      <c r="A1102" s="37">
        <v>44498</v>
      </c>
      <c r="B1102">
        <v>35.299999999999997</v>
      </c>
      <c r="C1102">
        <v>35.700000000000003</v>
      </c>
      <c r="D1102">
        <v>36.9</v>
      </c>
      <c r="E1102">
        <v>33.5</v>
      </c>
      <c r="F1102" s="43">
        <v>14.226789</v>
      </c>
    </row>
    <row r="1103" spans="1:6" x14ac:dyDescent="0.3">
      <c r="A1103" s="37">
        <v>44497</v>
      </c>
      <c r="B1103">
        <v>36.65</v>
      </c>
      <c r="C1103">
        <v>37.4</v>
      </c>
      <c r="D1103">
        <v>38.200000000000003</v>
      </c>
      <c r="E1103">
        <v>36.200000000000003</v>
      </c>
      <c r="F1103" s="43">
        <v>13.948391000000001</v>
      </c>
    </row>
    <row r="1104" spans="1:6" x14ac:dyDescent="0.3">
      <c r="A1104" s="37">
        <v>44496</v>
      </c>
      <c r="B1104">
        <v>37.1</v>
      </c>
      <c r="C1104">
        <v>37.9</v>
      </c>
      <c r="D1104">
        <v>38.799999999999997</v>
      </c>
      <c r="E1104">
        <v>36.6</v>
      </c>
      <c r="F1104" s="43">
        <v>12.985039</v>
      </c>
    </row>
    <row r="1105" spans="1:6" x14ac:dyDescent="0.3">
      <c r="A1105" s="37">
        <v>44495</v>
      </c>
      <c r="B1105">
        <v>37.700000000000003</v>
      </c>
      <c r="C1105">
        <v>37.049999999999997</v>
      </c>
      <c r="D1105">
        <v>39.25</v>
      </c>
      <c r="E1105">
        <v>35.700000000000003</v>
      </c>
      <c r="F1105" s="43">
        <v>55.503526000000001</v>
      </c>
    </row>
    <row r="1106" spans="1:6" x14ac:dyDescent="0.3">
      <c r="A1106" s="37">
        <v>44494</v>
      </c>
      <c r="B1106">
        <v>38.75</v>
      </c>
      <c r="C1106">
        <v>44</v>
      </c>
      <c r="D1106">
        <v>44.8</v>
      </c>
      <c r="E1106">
        <v>38.75</v>
      </c>
      <c r="F1106" s="43">
        <v>37.319544</v>
      </c>
    </row>
    <row r="1107" spans="1:6" x14ac:dyDescent="0.3">
      <c r="A1107" s="37">
        <v>44491</v>
      </c>
      <c r="B1107">
        <v>43.05</v>
      </c>
      <c r="C1107">
        <v>36.5</v>
      </c>
      <c r="D1107">
        <v>43.05</v>
      </c>
      <c r="E1107">
        <v>35.75</v>
      </c>
      <c r="F1107" s="43">
        <v>163.253501</v>
      </c>
    </row>
    <row r="1108" spans="1:6" x14ac:dyDescent="0.3">
      <c r="A1108" s="37">
        <v>44490</v>
      </c>
      <c r="B1108">
        <v>35.9</v>
      </c>
      <c r="C1108">
        <v>32.9</v>
      </c>
      <c r="D1108">
        <v>36.549999999999997</v>
      </c>
      <c r="E1108">
        <v>32.75</v>
      </c>
      <c r="F1108" s="43">
        <v>72.880233000000004</v>
      </c>
    </row>
    <row r="1109" spans="1:6" x14ac:dyDescent="0.3">
      <c r="A1109" s="37">
        <v>44489</v>
      </c>
      <c r="B1109">
        <v>32.5</v>
      </c>
      <c r="C1109">
        <v>32.5</v>
      </c>
      <c r="D1109">
        <v>33.200000000000003</v>
      </c>
      <c r="E1109">
        <v>31.55</v>
      </c>
      <c r="F1109" s="43">
        <v>14.768852000000001</v>
      </c>
    </row>
    <row r="1110" spans="1:6" x14ac:dyDescent="0.3">
      <c r="A1110" s="37">
        <v>44488</v>
      </c>
      <c r="B1110">
        <v>32.6</v>
      </c>
      <c r="C1110">
        <v>34.4</v>
      </c>
      <c r="D1110">
        <v>35.200000000000003</v>
      </c>
      <c r="E1110">
        <v>32.200000000000003</v>
      </c>
      <c r="F1110" s="43">
        <v>23.718084000000001</v>
      </c>
    </row>
    <row r="1111" spans="1:6" x14ac:dyDescent="0.3">
      <c r="A1111" s="37">
        <v>44487</v>
      </c>
      <c r="B1111">
        <v>34.049999999999997</v>
      </c>
      <c r="C1111">
        <v>30.95</v>
      </c>
      <c r="D1111">
        <v>34.5</v>
      </c>
      <c r="E1111">
        <v>30.9</v>
      </c>
      <c r="F1111" s="43">
        <v>40.946016999999998</v>
      </c>
    </row>
    <row r="1112" spans="1:6" x14ac:dyDescent="0.3">
      <c r="A1112" s="37">
        <v>44483</v>
      </c>
      <c r="B1112">
        <v>30.65</v>
      </c>
      <c r="C1112">
        <v>30.3</v>
      </c>
      <c r="D1112">
        <v>31.8</v>
      </c>
      <c r="E1112">
        <v>30.3</v>
      </c>
      <c r="F1112" s="43">
        <v>10.016889000000001</v>
      </c>
    </row>
    <row r="1113" spans="1:6" x14ac:dyDescent="0.3">
      <c r="A1113" s="37">
        <v>44482</v>
      </c>
      <c r="B1113">
        <v>30.2</v>
      </c>
      <c r="C1113">
        <v>30.3</v>
      </c>
      <c r="D1113">
        <v>30.6</v>
      </c>
      <c r="E1113">
        <v>30.15</v>
      </c>
      <c r="F1113" s="43">
        <v>6.9734249999999998</v>
      </c>
    </row>
    <row r="1114" spans="1:6" x14ac:dyDescent="0.3">
      <c r="A1114" s="37">
        <v>44481</v>
      </c>
      <c r="B1114">
        <v>30.15</v>
      </c>
      <c r="C1114">
        <v>30.3</v>
      </c>
      <c r="D1114">
        <v>30.65</v>
      </c>
      <c r="E1114">
        <v>30.05</v>
      </c>
      <c r="F1114" s="43">
        <v>5.382835</v>
      </c>
    </row>
    <row r="1115" spans="1:6" x14ac:dyDescent="0.3">
      <c r="A1115" s="37">
        <v>44480</v>
      </c>
      <c r="B1115">
        <v>30.3</v>
      </c>
      <c r="C1115">
        <v>31.1</v>
      </c>
      <c r="D1115">
        <v>31.1</v>
      </c>
      <c r="E1115">
        <v>30.15</v>
      </c>
      <c r="F1115" s="43">
        <v>3.6375899999999999</v>
      </c>
    </row>
    <row r="1116" spans="1:6" x14ac:dyDescent="0.3">
      <c r="A1116" s="37">
        <v>44477</v>
      </c>
      <c r="B1116">
        <v>30.95</v>
      </c>
      <c r="C1116">
        <v>31.2</v>
      </c>
      <c r="D1116">
        <v>31.4</v>
      </c>
      <c r="E1116">
        <v>30.85</v>
      </c>
      <c r="F1116" s="43">
        <v>3.3631730000000002</v>
      </c>
    </row>
    <row r="1117" spans="1:6" x14ac:dyDescent="0.3">
      <c r="A1117" s="37">
        <v>44476</v>
      </c>
      <c r="B1117">
        <v>30.9</v>
      </c>
      <c r="C1117">
        <v>31.7</v>
      </c>
      <c r="D1117">
        <v>31.85</v>
      </c>
      <c r="E1117">
        <v>30.65</v>
      </c>
      <c r="F1117" s="43">
        <v>6.2035499999999999</v>
      </c>
    </row>
    <row r="1118" spans="1:6" x14ac:dyDescent="0.3">
      <c r="A1118" s="37">
        <v>44475</v>
      </c>
      <c r="B1118">
        <v>30.95</v>
      </c>
      <c r="C1118">
        <v>31.2</v>
      </c>
      <c r="D1118">
        <v>31.8</v>
      </c>
      <c r="E1118">
        <v>30.8</v>
      </c>
      <c r="F1118" s="43">
        <v>8.3555589999999995</v>
      </c>
    </row>
    <row r="1119" spans="1:6" x14ac:dyDescent="0.3">
      <c r="A1119" s="37">
        <v>44474</v>
      </c>
      <c r="B1119">
        <v>30.9</v>
      </c>
      <c r="C1119">
        <v>31.5</v>
      </c>
      <c r="D1119">
        <v>31.8</v>
      </c>
      <c r="E1119">
        <v>30.8</v>
      </c>
      <c r="F1119" s="43">
        <v>9.1302079999999997</v>
      </c>
    </row>
    <row r="1120" spans="1:6" x14ac:dyDescent="0.3">
      <c r="A1120" s="37">
        <v>44473</v>
      </c>
      <c r="B1120">
        <v>30.2</v>
      </c>
      <c r="C1120">
        <v>30.15</v>
      </c>
      <c r="D1120">
        <v>30.5</v>
      </c>
      <c r="E1120">
        <v>30.15</v>
      </c>
      <c r="F1120" s="43">
        <v>2.164609</v>
      </c>
    </row>
    <row r="1121" spans="1:6" x14ac:dyDescent="0.3">
      <c r="A1121" s="37">
        <v>44470</v>
      </c>
      <c r="B1121">
        <v>30</v>
      </c>
      <c r="C1121">
        <v>30.05</v>
      </c>
      <c r="D1121">
        <v>31.2</v>
      </c>
      <c r="E1121">
        <v>29.9</v>
      </c>
      <c r="F1121" s="43">
        <v>5.5132839999999996</v>
      </c>
    </row>
    <row r="1122" spans="1:6" x14ac:dyDescent="0.3">
      <c r="A1122" s="37">
        <v>44469</v>
      </c>
      <c r="B1122">
        <v>30.2</v>
      </c>
      <c r="C1122">
        <v>30.6</v>
      </c>
      <c r="D1122">
        <v>30.6</v>
      </c>
      <c r="E1122">
        <v>30.15</v>
      </c>
      <c r="F1122" s="43">
        <v>1.663456</v>
      </c>
    </row>
    <row r="1123" spans="1:6" x14ac:dyDescent="0.3">
      <c r="A1123" s="37">
        <v>44468</v>
      </c>
      <c r="B1123">
        <v>30.4</v>
      </c>
      <c r="C1123">
        <v>30.45</v>
      </c>
      <c r="D1123">
        <v>30.7</v>
      </c>
      <c r="E1123">
        <v>30.05</v>
      </c>
      <c r="F1123" s="43">
        <v>3.5114749999999999</v>
      </c>
    </row>
    <row r="1124" spans="1:6" x14ac:dyDescent="0.3">
      <c r="A1124" s="37">
        <v>44467</v>
      </c>
      <c r="B1124">
        <v>30.2</v>
      </c>
      <c r="C1124">
        <v>29.9</v>
      </c>
      <c r="D1124">
        <v>30.7</v>
      </c>
      <c r="E1124">
        <v>29.8</v>
      </c>
      <c r="F1124" s="43">
        <v>4.4478520000000001</v>
      </c>
    </row>
    <row r="1125" spans="1:6" x14ac:dyDescent="0.3">
      <c r="A1125" s="37">
        <v>44466</v>
      </c>
      <c r="B1125">
        <v>29.85</v>
      </c>
      <c r="C1125">
        <v>30.15</v>
      </c>
      <c r="D1125">
        <v>30.25</v>
      </c>
      <c r="E1125">
        <v>29.8</v>
      </c>
      <c r="F1125" s="43">
        <v>1.517571</v>
      </c>
    </row>
    <row r="1126" spans="1:6" x14ac:dyDescent="0.3">
      <c r="A1126" s="37">
        <v>44463</v>
      </c>
      <c r="B1126">
        <v>30.05</v>
      </c>
      <c r="C1126">
        <v>30.25</v>
      </c>
      <c r="D1126">
        <v>30.4</v>
      </c>
      <c r="E1126">
        <v>30</v>
      </c>
      <c r="F1126" s="43">
        <v>1.4078569999999999</v>
      </c>
    </row>
    <row r="1127" spans="1:6" x14ac:dyDescent="0.3">
      <c r="A1127" s="37">
        <v>44462</v>
      </c>
      <c r="B1127">
        <v>30.25</v>
      </c>
      <c r="C1127">
        <v>30.45</v>
      </c>
      <c r="D1127">
        <v>30.6</v>
      </c>
      <c r="E1127">
        <v>30.2</v>
      </c>
      <c r="F1127" s="43">
        <v>2.1208710000000002</v>
      </c>
    </row>
    <row r="1128" spans="1:6" x14ac:dyDescent="0.3">
      <c r="A1128" s="37">
        <v>44461</v>
      </c>
      <c r="B1128">
        <v>30.4</v>
      </c>
      <c r="C1128">
        <v>30.2</v>
      </c>
      <c r="D1128">
        <v>30.7</v>
      </c>
      <c r="E1128">
        <v>30.2</v>
      </c>
      <c r="F1128" s="43">
        <v>2.5100509999999998</v>
      </c>
    </row>
    <row r="1129" spans="1:6" x14ac:dyDescent="0.3">
      <c r="A1129" s="37">
        <v>44460</v>
      </c>
      <c r="B1129">
        <v>30.2</v>
      </c>
      <c r="C1129">
        <v>30.7</v>
      </c>
      <c r="D1129">
        <v>30.8</v>
      </c>
      <c r="E1129">
        <v>30</v>
      </c>
      <c r="F1129" s="43">
        <v>3.455508</v>
      </c>
    </row>
    <row r="1130" spans="1:6" x14ac:dyDescent="0.3">
      <c r="A1130" s="37">
        <v>44459</v>
      </c>
      <c r="B1130">
        <v>30.7</v>
      </c>
      <c r="C1130">
        <v>31.4</v>
      </c>
      <c r="D1130">
        <v>32.700000000000003</v>
      </c>
      <c r="E1130">
        <v>30.3</v>
      </c>
      <c r="F1130" s="43">
        <v>18.929053</v>
      </c>
    </row>
    <row r="1131" spans="1:6" x14ac:dyDescent="0.3">
      <c r="A1131" s="37">
        <v>44456</v>
      </c>
      <c r="B1131">
        <v>30.1</v>
      </c>
      <c r="C1131">
        <v>30.35</v>
      </c>
      <c r="D1131">
        <v>30.45</v>
      </c>
      <c r="E1131">
        <v>29.55</v>
      </c>
      <c r="F1131" s="43">
        <v>2.7880859999999998</v>
      </c>
    </row>
    <row r="1132" spans="1:6" x14ac:dyDescent="0.3">
      <c r="A1132" s="37">
        <v>44455</v>
      </c>
      <c r="B1132">
        <v>30.25</v>
      </c>
      <c r="C1132">
        <v>30.15</v>
      </c>
      <c r="D1132">
        <v>30.6</v>
      </c>
      <c r="E1132">
        <v>30.05</v>
      </c>
      <c r="F1132" s="43">
        <v>2.8003520000000002</v>
      </c>
    </row>
    <row r="1133" spans="1:6" x14ac:dyDescent="0.3">
      <c r="A1133" s="37">
        <v>44454</v>
      </c>
      <c r="B1133">
        <v>30.05</v>
      </c>
      <c r="C1133">
        <v>30.35</v>
      </c>
      <c r="D1133">
        <v>30.6</v>
      </c>
      <c r="E1133">
        <v>30</v>
      </c>
      <c r="F1133" s="43">
        <v>3.403038</v>
      </c>
    </row>
    <row r="1134" spans="1:6" x14ac:dyDescent="0.3">
      <c r="A1134" s="37">
        <v>44453</v>
      </c>
      <c r="B1134">
        <v>30.3</v>
      </c>
      <c r="C1134">
        <v>30.35</v>
      </c>
      <c r="D1134">
        <v>30.7</v>
      </c>
      <c r="E1134">
        <v>30.1</v>
      </c>
      <c r="F1134" s="43">
        <v>2.8607320000000001</v>
      </c>
    </row>
    <row r="1135" spans="1:6" x14ac:dyDescent="0.3">
      <c r="A1135" s="37">
        <v>44452</v>
      </c>
      <c r="B1135">
        <v>30.2</v>
      </c>
      <c r="C1135">
        <v>30.7</v>
      </c>
      <c r="D1135">
        <v>30.9</v>
      </c>
      <c r="E1135">
        <v>30.1</v>
      </c>
      <c r="F1135" s="43">
        <v>2.1769940000000001</v>
      </c>
    </row>
    <row r="1136" spans="1:6" x14ac:dyDescent="0.3">
      <c r="A1136" s="37">
        <v>44448</v>
      </c>
      <c r="B1136">
        <v>30.5</v>
      </c>
      <c r="C1136">
        <v>30.95</v>
      </c>
      <c r="D1136">
        <v>31.3</v>
      </c>
      <c r="E1136">
        <v>30.2</v>
      </c>
      <c r="F1136" s="43">
        <v>4.0753360000000001</v>
      </c>
    </row>
    <row r="1137" spans="1:6" x14ac:dyDescent="0.3">
      <c r="A1137" s="37">
        <v>44447</v>
      </c>
      <c r="B1137">
        <v>31</v>
      </c>
      <c r="C1137">
        <v>31.7</v>
      </c>
      <c r="D1137">
        <v>31.8</v>
      </c>
      <c r="E1137">
        <v>30.8</v>
      </c>
      <c r="F1137" s="43">
        <v>8.6855580000000003</v>
      </c>
    </row>
    <row r="1138" spans="1:6" x14ac:dyDescent="0.3">
      <c r="A1138" s="37">
        <v>44446</v>
      </c>
      <c r="B1138">
        <v>31.5</v>
      </c>
      <c r="C1138">
        <v>29.5</v>
      </c>
      <c r="D1138">
        <v>32.4</v>
      </c>
      <c r="E1138">
        <v>29.35</v>
      </c>
      <c r="F1138" s="43">
        <v>17.699752</v>
      </c>
    </row>
    <row r="1139" spans="1:6" x14ac:dyDescent="0.3">
      <c r="A1139" s="37">
        <v>44445</v>
      </c>
      <c r="B1139">
        <v>29.35</v>
      </c>
      <c r="C1139">
        <v>30.3</v>
      </c>
      <c r="D1139">
        <v>30.7</v>
      </c>
      <c r="E1139">
        <v>29.25</v>
      </c>
      <c r="F1139" s="43">
        <v>4.2613000000000003</v>
      </c>
    </row>
    <row r="1140" spans="1:6" x14ac:dyDescent="0.3">
      <c r="A1140" s="37">
        <v>44442</v>
      </c>
      <c r="B1140">
        <v>30</v>
      </c>
      <c r="C1140">
        <v>28.25</v>
      </c>
      <c r="D1140">
        <v>30.5</v>
      </c>
      <c r="E1140">
        <v>28.2</v>
      </c>
      <c r="F1140" s="43">
        <v>8.7566509999999997</v>
      </c>
    </row>
    <row r="1141" spans="1:6" x14ac:dyDescent="0.3">
      <c r="A1141" s="37">
        <v>44441</v>
      </c>
      <c r="B1141">
        <v>28.15</v>
      </c>
      <c r="C1141">
        <v>27.9</v>
      </c>
      <c r="D1141">
        <v>28.45</v>
      </c>
      <c r="E1141">
        <v>27.9</v>
      </c>
      <c r="F1141" s="43">
        <v>1.269838</v>
      </c>
    </row>
    <row r="1142" spans="1:6" x14ac:dyDescent="0.3">
      <c r="A1142" s="37">
        <v>44440</v>
      </c>
      <c r="B1142">
        <v>28.25</v>
      </c>
      <c r="C1142">
        <v>28.35</v>
      </c>
      <c r="D1142">
        <v>28.45</v>
      </c>
      <c r="E1142">
        <v>28.2</v>
      </c>
      <c r="F1142" s="43">
        <v>1.0073129999999999</v>
      </c>
    </row>
    <row r="1143" spans="1:6" x14ac:dyDescent="0.3">
      <c r="A1143" s="37">
        <v>44439</v>
      </c>
      <c r="B1143">
        <v>28.2</v>
      </c>
      <c r="C1143">
        <v>28.2</v>
      </c>
      <c r="D1143">
        <v>28.55</v>
      </c>
      <c r="E1143">
        <v>28</v>
      </c>
      <c r="F1143" s="43">
        <v>1.636468</v>
      </c>
    </row>
    <row r="1144" spans="1:6" x14ac:dyDescent="0.3">
      <c r="A1144" s="37">
        <v>44438</v>
      </c>
      <c r="B1144">
        <v>28.15</v>
      </c>
      <c r="C1144">
        <v>28.3</v>
      </c>
      <c r="D1144">
        <v>28.4</v>
      </c>
      <c r="E1144">
        <v>28.1</v>
      </c>
      <c r="F1144" s="43">
        <v>1.2373050000000001</v>
      </c>
    </row>
    <row r="1145" spans="1:6" x14ac:dyDescent="0.3">
      <c r="A1145" s="37">
        <v>44435</v>
      </c>
      <c r="B1145">
        <v>28.05</v>
      </c>
      <c r="C1145">
        <v>27.95</v>
      </c>
      <c r="D1145">
        <v>28.25</v>
      </c>
      <c r="E1145">
        <v>27.8</v>
      </c>
      <c r="F1145" s="43">
        <v>1.2611840000000001</v>
      </c>
    </row>
    <row r="1146" spans="1:6" x14ac:dyDescent="0.3">
      <c r="A1146" s="37">
        <v>44434</v>
      </c>
      <c r="B1146">
        <v>27.85</v>
      </c>
      <c r="C1146">
        <v>27.85</v>
      </c>
      <c r="D1146">
        <v>28.15</v>
      </c>
      <c r="E1146">
        <v>27.7</v>
      </c>
      <c r="F1146" s="43">
        <v>1.2071369999999999</v>
      </c>
    </row>
    <row r="1147" spans="1:6" x14ac:dyDescent="0.3">
      <c r="A1147" s="37">
        <v>44433</v>
      </c>
      <c r="B1147">
        <v>27.7</v>
      </c>
      <c r="C1147">
        <v>28</v>
      </c>
      <c r="D1147">
        <v>28.2</v>
      </c>
      <c r="E1147">
        <v>27.65</v>
      </c>
      <c r="F1147" s="43">
        <v>1.6967749999999999</v>
      </c>
    </row>
    <row r="1148" spans="1:6" x14ac:dyDescent="0.3">
      <c r="A1148" s="37">
        <v>44432</v>
      </c>
      <c r="B1148">
        <v>27.75</v>
      </c>
      <c r="C1148">
        <v>27.65</v>
      </c>
      <c r="D1148">
        <v>28.2</v>
      </c>
      <c r="E1148">
        <v>27.5</v>
      </c>
      <c r="F1148" s="43">
        <v>1.9019200000000001</v>
      </c>
    </row>
    <row r="1149" spans="1:6" x14ac:dyDescent="0.3">
      <c r="A1149" s="37">
        <v>44431</v>
      </c>
      <c r="B1149">
        <v>27.65</v>
      </c>
      <c r="C1149">
        <v>28.4</v>
      </c>
      <c r="D1149">
        <v>28.45</v>
      </c>
      <c r="E1149">
        <v>27.55</v>
      </c>
      <c r="F1149" s="43">
        <v>1.904509</v>
      </c>
    </row>
    <row r="1150" spans="1:6" x14ac:dyDescent="0.3">
      <c r="A1150" s="37">
        <v>44428</v>
      </c>
      <c r="B1150">
        <v>28.1</v>
      </c>
      <c r="C1150">
        <v>28.6</v>
      </c>
      <c r="D1150">
        <v>28.6</v>
      </c>
      <c r="E1150">
        <v>28.05</v>
      </c>
      <c r="F1150" s="43">
        <v>1.5618000000000001</v>
      </c>
    </row>
    <row r="1151" spans="1:6" x14ac:dyDescent="0.3">
      <c r="A1151" s="37">
        <v>44426</v>
      </c>
      <c r="B1151">
        <v>28.7</v>
      </c>
      <c r="C1151">
        <v>29</v>
      </c>
      <c r="D1151">
        <v>29</v>
      </c>
      <c r="E1151">
        <v>28.65</v>
      </c>
      <c r="F1151" s="43">
        <v>1.3683019999999999</v>
      </c>
    </row>
    <row r="1152" spans="1:6" x14ac:dyDescent="0.3">
      <c r="A1152" s="37">
        <v>44425</v>
      </c>
      <c r="B1152">
        <v>28.85</v>
      </c>
      <c r="C1152">
        <v>29.15</v>
      </c>
      <c r="D1152">
        <v>29.15</v>
      </c>
      <c r="E1152">
        <v>28.8</v>
      </c>
      <c r="F1152" s="43">
        <v>1.022208</v>
      </c>
    </row>
    <row r="1153" spans="1:6" x14ac:dyDescent="0.3">
      <c r="A1153" s="37">
        <v>44424</v>
      </c>
      <c r="B1153">
        <v>29.2</v>
      </c>
      <c r="C1153">
        <v>29.55</v>
      </c>
      <c r="D1153">
        <v>29.65</v>
      </c>
      <c r="E1153">
        <v>29.1</v>
      </c>
      <c r="F1153" s="43">
        <v>1.274362</v>
      </c>
    </row>
    <row r="1154" spans="1:6" x14ac:dyDescent="0.3">
      <c r="A1154" s="37">
        <v>44421</v>
      </c>
      <c r="B1154">
        <v>29.65</v>
      </c>
      <c r="C1154">
        <v>30.5</v>
      </c>
      <c r="D1154">
        <v>30.5</v>
      </c>
      <c r="E1154">
        <v>29.55</v>
      </c>
      <c r="F1154" s="43">
        <v>3.6339450000000002</v>
      </c>
    </row>
    <row r="1155" spans="1:6" x14ac:dyDescent="0.3">
      <c r="A1155" s="37">
        <v>44420</v>
      </c>
      <c r="B1155">
        <v>29.6</v>
      </c>
      <c r="C1155">
        <v>29.3</v>
      </c>
      <c r="D1155">
        <v>29.8</v>
      </c>
      <c r="E1155">
        <v>29.2</v>
      </c>
      <c r="F1155" s="43">
        <v>1.7710079999999999</v>
      </c>
    </row>
    <row r="1156" spans="1:6" x14ac:dyDescent="0.3">
      <c r="A1156" s="37">
        <v>44419</v>
      </c>
      <c r="B1156">
        <v>29.05</v>
      </c>
      <c r="C1156">
        <v>29.4</v>
      </c>
      <c r="D1156">
        <v>29.5</v>
      </c>
      <c r="E1156">
        <v>28.7</v>
      </c>
      <c r="F1156" s="43">
        <v>2.9091480000000001</v>
      </c>
    </row>
    <row r="1157" spans="1:6" x14ac:dyDescent="0.3">
      <c r="A1157" s="37">
        <v>44418</v>
      </c>
      <c r="B1157">
        <v>29.25</v>
      </c>
      <c r="C1157">
        <v>30.1</v>
      </c>
      <c r="D1157">
        <v>30.3</v>
      </c>
      <c r="E1157">
        <v>29.15</v>
      </c>
      <c r="F1157" s="43">
        <v>1.85622</v>
      </c>
    </row>
    <row r="1158" spans="1:6" x14ac:dyDescent="0.3">
      <c r="A1158" s="37">
        <v>44417</v>
      </c>
      <c r="B1158">
        <v>30.1</v>
      </c>
      <c r="C1158">
        <v>30.3</v>
      </c>
      <c r="D1158">
        <v>30.5</v>
      </c>
      <c r="E1158">
        <v>29.9</v>
      </c>
      <c r="F1158" s="43">
        <v>4.1425200000000002</v>
      </c>
    </row>
    <row r="1159" spans="1:6" x14ac:dyDescent="0.3">
      <c r="A1159" s="37">
        <v>44414</v>
      </c>
      <c r="B1159">
        <v>29.65</v>
      </c>
      <c r="C1159">
        <v>29.4</v>
      </c>
      <c r="D1159">
        <v>30</v>
      </c>
      <c r="E1159">
        <v>29.25</v>
      </c>
      <c r="F1159" s="43">
        <v>2.1768740000000002</v>
      </c>
    </row>
    <row r="1160" spans="1:6" x14ac:dyDescent="0.3">
      <c r="A1160" s="37">
        <v>44413</v>
      </c>
      <c r="B1160">
        <v>29.25</v>
      </c>
      <c r="C1160">
        <v>29.65</v>
      </c>
      <c r="D1160">
        <v>29.7</v>
      </c>
      <c r="E1160">
        <v>29.15</v>
      </c>
      <c r="F1160" s="43">
        <v>1.6377569999999999</v>
      </c>
    </row>
    <row r="1161" spans="1:6" x14ac:dyDescent="0.3">
      <c r="A1161" s="37">
        <v>44412</v>
      </c>
      <c r="B1161">
        <v>29.65</v>
      </c>
      <c r="C1161">
        <v>30.2</v>
      </c>
      <c r="D1161">
        <v>30.2</v>
      </c>
      <c r="E1161">
        <v>29.6</v>
      </c>
      <c r="F1161" s="43">
        <v>2.0892529999999998</v>
      </c>
    </row>
    <row r="1162" spans="1:6" x14ac:dyDescent="0.3">
      <c r="A1162" s="37">
        <v>44411</v>
      </c>
      <c r="B1162">
        <v>29.95</v>
      </c>
      <c r="C1162">
        <v>30.1</v>
      </c>
      <c r="D1162">
        <v>30.1</v>
      </c>
      <c r="E1162">
        <v>29.8</v>
      </c>
      <c r="F1162" s="43">
        <v>1.6444879999999999</v>
      </c>
    </row>
    <row r="1163" spans="1:6" x14ac:dyDescent="0.3">
      <c r="A1163" s="37">
        <v>44410</v>
      </c>
      <c r="B1163">
        <v>29.95</v>
      </c>
      <c r="C1163">
        <v>29.85</v>
      </c>
      <c r="D1163">
        <v>30.4</v>
      </c>
      <c r="E1163">
        <v>29.7</v>
      </c>
      <c r="F1163" s="43">
        <v>4.0047600000000001</v>
      </c>
    </row>
    <row r="1164" spans="1:6" x14ac:dyDescent="0.3">
      <c r="A1164" s="37">
        <v>44407</v>
      </c>
      <c r="B1164">
        <v>29.6</v>
      </c>
      <c r="C1164">
        <v>29.8</v>
      </c>
      <c r="D1164">
        <v>29.95</v>
      </c>
      <c r="E1164">
        <v>29.55</v>
      </c>
      <c r="F1164" s="43">
        <v>2.1699269999999999</v>
      </c>
    </row>
    <row r="1165" spans="1:6" x14ac:dyDescent="0.3">
      <c r="A1165" s="37">
        <v>44406</v>
      </c>
      <c r="B1165">
        <v>29.8</v>
      </c>
      <c r="C1165">
        <v>30</v>
      </c>
      <c r="D1165">
        <v>30.1</v>
      </c>
      <c r="E1165">
        <v>29.75</v>
      </c>
      <c r="F1165" s="43">
        <v>1.5073909999999999</v>
      </c>
    </row>
    <row r="1166" spans="1:6" x14ac:dyDescent="0.3">
      <c r="A1166" s="37">
        <v>44405</v>
      </c>
      <c r="B1166">
        <v>29.85</v>
      </c>
      <c r="C1166">
        <v>30.25</v>
      </c>
      <c r="D1166">
        <v>30.35</v>
      </c>
      <c r="E1166">
        <v>29.8</v>
      </c>
      <c r="F1166" s="43">
        <v>2.340776</v>
      </c>
    </row>
    <row r="1167" spans="1:6" x14ac:dyDescent="0.3">
      <c r="A1167" s="37">
        <v>44404</v>
      </c>
      <c r="B1167">
        <v>30.1</v>
      </c>
      <c r="C1167">
        <v>30.4</v>
      </c>
      <c r="D1167">
        <v>30.5</v>
      </c>
      <c r="E1167">
        <v>29.85</v>
      </c>
      <c r="F1167" s="43">
        <v>2.67109</v>
      </c>
    </row>
    <row r="1168" spans="1:6" x14ac:dyDescent="0.3">
      <c r="A1168" s="37">
        <v>44403</v>
      </c>
      <c r="B1168">
        <v>30.15</v>
      </c>
      <c r="C1168">
        <v>30.25</v>
      </c>
      <c r="D1168">
        <v>30.9</v>
      </c>
      <c r="E1168">
        <v>30.1</v>
      </c>
      <c r="F1168" s="43">
        <v>2.9628209999999999</v>
      </c>
    </row>
    <row r="1169" spans="1:6" x14ac:dyDescent="0.3">
      <c r="A1169" s="37">
        <v>44400</v>
      </c>
      <c r="B1169">
        <v>30.25</v>
      </c>
      <c r="C1169">
        <v>30.8</v>
      </c>
      <c r="D1169">
        <v>30.95</v>
      </c>
      <c r="E1169">
        <v>30.1</v>
      </c>
      <c r="F1169" s="43">
        <v>2.5671210000000002</v>
      </c>
    </row>
    <row r="1170" spans="1:6" x14ac:dyDescent="0.3">
      <c r="A1170" s="37">
        <v>44399</v>
      </c>
      <c r="B1170">
        <v>30.7</v>
      </c>
      <c r="C1170">
        <v>30.7</v>
      </c>
      <c r="D1170">
        <v>31.25</v>
      </c>
      <c r="E1170">
        <v>30.5</v>
      </c>
      <c r="F1170" s="43">
        <v>2.3293309999999998</v>
      </c>
    </row>
    <row r="1171" spans="1:6" x14ac:dyDescent="0.3">
      <c r="A1171" s="37">
        <v>44397</v>
      </c>
      <c r="B1171">
        <v>30.4</v>
      </c>
      <c r="C1171">
        <v>31.1</v>
      </c>
      <c r="D1171">
        <v>31.2</v>
      </c>
      <c r="E1171">
        <v>30.3</v>
      </c>
      <c r="F1171" s="43">
        <v>2.7084899999999998</v>
      </c>
    </row>
    <row r="1172" spans="1:6" x14ac:dyDescent="0.3">
      <c r="A1172" s="37">
        <v>44396</v>
      </c>
      <c r="B1172">
        <v>31.1</v>
      </c>
      <c r="C1172">
        <v>31.4</v>
      </c>
      <c r="D1172">
        <v>31.6</v>
      </c>
      <c r="E1172">
        <v>31</v>
      </c>
      <c r="F1172" s="43">
        <v>2.8822009999999998</v>
      </c>
    </row>
    <row r="1173" spans="1:6" x14ac:dyDescent="0.3">
      <c r="A1173" s="37">
        <v>44393</v>
      </c>
      <c r="B1173">
        <v>31.55</v>
      </c>
      <c r="C1173">
        <v>31.7</v>
      </c>
      <c r="D1173">
        <v>31.95</v>
      </c>
      <c r="E1173">
        <v>31.5</v>
      </c>
      <c r="F1173" s="43">
        <v>2.6383019999999999</v>
      </c>
    </row>
    <row r="1174" spans="1:6" x14ac:dyDescent="0.3">
      <c r="A1174" s="37">
        <v>44392</v>
      </c>
      <c r="B1174">
        <v>31.75</v>
      </c>
      <c r="C1174">
        <v>31.9</v>
      </c>
      <c r="D1174">
        <v>32.049999999999997</v>
      </c>
      <c r="E1174">
        <v>31.6</v>
      </c>
      <c r="F1174" s="43">
        <v>2.0827149999999999</v>
      </c>
    </row>
    <row r="1175" spans="1:6" x14ac:dyDescent="0.3">
      <c r="A1175" s="37">
        <v>44391</v>
      </c>
      <c r="B1175">
        <v>31.85</v>
      </c>
      <c r="C1175">
        <v>32.1</v>
      </c>
      <c r="D1175">
        <v>32.15</v>
      </c>
      <c r="E1175">
        <v>31.75</v>
      </c>
      <c r="F1175" s="43">
        <v>2.4436749999999998</v>
      </c>
    </row>
    <row r="1176" spans="1:6" x14ac:dyDescent="0.3">
      <c r="A1176" s="37">
        <v>44390</v>
      </c>
      <c r="B1176">
        <v>32.049999999999997</v>
      </c>
      <c r="C1176">
        <v>32.5</v>
      </c>
      <c r="D1176">
        <v>32.5</v>
      </c>
      <c r="E1176">
        <v>32</v>
      </c>
      <c r="F1176" s="43">
        <v>2.3400219999999998</v>
      </c>
    </row>
    <row r="1177" spans="1:6" x14ac:dyDescent="0.3">
      <c r="A1177" s="37">
        <v>44389</v>
      </c>
      <c r="B1177">
        <v>32.200000000000003</v>
      </c>
      <c r="C1177">
        <v>32.299999999999997</v>
      </c>
      <c r="D1177">
        <v>32.4</v>
      </c>
      <c r="E1177">
        <v>32.049999999999997</v>
      </c>
      <c r="F1177" s="43">
        <v>2.9018099999999998</v>
      </c>
    </row>
    <row r="1178" spans="1:6" x14ac:dyDescent="0.3">
      <c r="A1178" s="37">
        <v>44386</v>
      </c>
      <c r="B1178">
        <v>32.15</v>
      </c>
      <c r="C1178">
        <v>32.299999999999997</v>
      </c>
      <c r="D1178">
        <v>32.450000000000003</v>
      </c>
      <c r="E1178">
        <v>32</v>
      </c>
      <c r="F1178" s="43">
        <v>2.752243</v>
      </c>
    </row>
    <row r="1179" spans="1:6" x14ac:dyDescent="0.3">
      <c r="A1179" s="37">
        <v>44385</v>
      </c>
      <c r="B1179">
        <v>32.299999999999997</v>
      </c>
      <c r="C1179">
        <v>32</v>
      </c>
      <c r="D1179">
        <v>33.450000000000003</v>
      </c>
      <c r="E1179">
        <v>31.85</v>
      </c>
      <c r="F1179" s="43">
        <v>5.8927310000000004</v>
      </c>
    </row>
    <row r="1180" spans="1:6" x14ac:dyDescent="0.3">
      <c r="A1180" s="37">
        <v>44384</v>
      </c>
      <c r="B1180">
        <v>32.049999999999997</v>
      </c>
      <c r="C1180">
        <v>31.95</v>
      </c>
      <c r="D1180">
        <v>32.5</v>
      </c>
      <c r="E1180">
        <v>31.55</v>
      </c>
      <c r="F1180" s="43">
        <v>4.7250730000000001</v>
      </c>
    </row>
    <row r="1181" spans="1:6" x14ac:dyDescent="0.3">
      <c r="A1181" s="37">
        <v>44383</v>
      </c>
      <c r="B1181">
        <v>31.9</v>
      </c>
      <c r="C1181">
        <v>32.299999999999997</v>
      </c>
      <c r="D1181">
        <v>32.4</v>
      </c>
      <c r="E1181">
        <v>31.8</v>
      </c>
      <c r="F1181" s="43">
        <v>3.0016970000000001</v>
      </c>
    </row>
    <row r="1182" spans="1:6" x14ac:dyDescent="0.3">
      <c r="A1182" s="37">
        <v>44382</v>
      </c>
      <c r="B1182">
        <v>32.25</v>
      </c>
      <c r="C1182">
        <v>32.450000000000003</v>
      </c>
      <c r="D1182">
        <v>32.5</v>
      </c>
      <c r="E1182">
        <v>32.1</v>
      </c>
      <c r="F1182" s="43">
        <v>3.366371</v>
      </c>
    </row>
    <row r="1183" spans="1:6" x14ac:dyDescent="0.3">
      <c r="A1183" s="37">
        <v>44379</v>
      </c>
      <c r="B1183">
        <v>32.200000000000003</v>
      </c>
      <c r="C1183">
        <v>32.6</v>
      </c>
      <c r="D1183">
        <v>32.85</v>
      </c>
      <c r="E1183">
        <v>32.1</v>
      </c>
      <c r="F1183" s="43">
        <v>4.0714579999999998</v>
      </c>
    </row>
    <row r="1184" spans="1:6" x14ac:dyDescent="0.3">
      <c r="A1184" s="37">
        <v>44378</v>
      </c>
      <c r="B1184">
        <v>32.6</v>
      </c>
      <c r="C1184">
        <v>34</v>
      </c>
      <c r="D1184">
        <v>34</v>
      </c>
      <c r="E1184">
        <v>32.450000000000003</v>
      </c>
      <c r="F1184" s="43">
        <v>8.6156439999999996</v>
      </c>
    </row>
    <row r="1185" spans="1:6" x14ac:dyDescent="0.3">
      <c r="A1185" s="37">
        <v>44377</v>
      </c>
      <c r="B1185">
        <v>33.700000000000003</v>
      </c>
      <c r="C1185">
        <v>33.5</v>
      </c>
      <c r="D1185">
        <v>34.5</v>
      </c>
      <c r="E1185">
        <v>33.4</v>
      </c>
      <c r="F1185" s="43">
        <v>35.820998000000003</v>
      </c>
    </row>
    <row r="1186" spans="1:6" x14ac:dyDescent="0.3">
      <c r="A1186" s="37">
        <v>44376</v>
      </c>
      <c r="B1186">
        <v>32.85</v>
      </c>
      <c r="C1186">
        <v>32.75</v>
      </c>
      <c r="D1186">
        <v>33.5</v>
      </c>
      <c r="E1186">
        <v>32.549999999999997</v>
      </c>
      <c r="F1186" s="43">
        <v>10.139559</v>
      </c>
    </row>
    <row r="1187" spans="1:6" x14ac:dyDescent="0.3">
      <c r="A1187" s="37">
        <v>44375</v>
      </c>
      <c r="B1187">
        <v>32.549999999999997</v>
      </c>
      <c r="C1187">
        <v>32.9</v>
      </c>
      <c r="D1187">
        <v>33.200000000000003</v>
      </c>
      <c r="E1187">
        <v>32.5</v>
      </c>
      <c r="F1187" s="43">
        <v>3.5272839999999999</v>
      </c>
    </row>
    <row r="1188" spans="1:6" x14ac:dyDescent="0.3">
      <c r="A1188" s="37">
        <v>44372</v>
      </c>
      <c r="B1188">
        <v>32.700000000000003</v>
      </c>
      <c r="C1188">
        <v>32.450000000000003</v>
      </c>
      <c r="D1188">
        <v>33.299999999999997</v>
      </c>
      <c r="E1188">
        <v>32.4</v>
      </c>
      <c r="F1188" s="43">
        <v>7.4710739999999998</v>
      </c>
    </row>
    <row r="1189" spans="1:6" x14ac:dyDescent="0.3">
      <c r="A1189" s="37">
        <v>44371</v>
      </c>
      <c r="B1189">
        <v>32.299999999999997</v>
      </c>
      <c r="C1189">
        <v>32.25</v>
      </c>
      <c r="D1189">
        <v>32.9</v>
      </c>
      <c r="E1189">
        <v>32.1</v>
      </c>
      <c r="F1189" s="43">
        <v>5.5802310000000004</v>
      </c>
    </row>
    <row r="1190" spans="1:6" x14ac:dyDescent="0.3">
      <c r="A1190" s="37">
        <v>44370</v>
      </c>
      <c r="B1190">
        <v>32.049999999999997</v>
      </c>
      <c r="C1190">
        <v>32.35</v>
      </c>
      <c r="D1190">
        <v>32.700000000000003</v>
      </c>
      <c r="E1190">
        <v>31.85</v>
      </c>
      <c r="F1190" s="43">
        <v>4.812799</v>
      </c>
    </row>
    <row r="1191" spans="1:6" x14ac:dyDescent="0.3">
      <c r="A1191" s="37">
        <v>44369</v>
      </c>
      <c r="B1191">
        <v>32.15</v>
      </c>
      <c r="C1191">
        <v>32.5</v>
      </c>
      <c r="D1191">
        <v>32.9</v>
      </c>
      <c r="E1191">
        <v>32.049999999999997</v>
      </c>
      <c r="F1191" s="43">
        <v>4.5317699999999999</v>
      </c>
    </row>
    <row r="1192" spans="1:6" x14ac:dyDescent="0.3">
      <c r="A1192" s="37">
        <v>44368</v>
      </c>
      <c r="B1192">
        <v>32.200000000000003</v>
      </c>
      <c r="C1192">
        <v>30.95</v>
      </c>
      <c r="D1192">
        <v>32.450000000000003</v>
      </c>
      <c r="E1192">
        <v>30.6</v>
      </c>
      <c r="F1192" s="43">
        <v>5.1742100000000004</v>
      </c>
    </row>
    <row r="1193" spans="1:6" x14ac:dyDescent="0.3">
      <c r="A1193" s="37">
        <v>44365</v>
      </c>
      <c r="B1193">
        <v>31.3</v>
      </c>
      <c r="C1193">
        <v>32.1</v>
      </c>
      <c r="D1193">
        <v>32.1</v>
      </c>
      <c r="E1193">
        <v>30.45</v>
      </c>
      <c r="F1193" s="43">
        <v>5.955946</v>
      </c>
    </row>
    <row r="1194" spans="1:6" x14ac:dyDescent="0.3">
      <c r="A1194" s="37">
        <v>44364</v>
      </c>
      <c r="B1194">
        <v>31.85</v>
      </c>
      <c r="C1194">
        <v>32.299999999999997</v>
      </c>
      <c r="D1194">
        <v>32.85</v>
      </c>
      <c r="E1194">
        <v>31.65</v>
      </c>
      <c r="F1194" s="43">
        <v>5.4548709999999998</v>
      </c>
    </row>
    <row r="1195" spans="1:6" x14ac:dyDescent="0.3">
      <c r="A1195" s="37">
        <v>44363</v>
      </c>
      <c r="B1195">
        <v>32.4</v>
      </c>
      <c r="C1195">
        <v>32.9</v>
      </c>
      <c r="D1195">
        <v>33.25</v>
      </c>
      <c r="E1195">
        <v>32.200000000000003</v>
      </c>
      <c r="F1195" s="43">
        <v>5.76647</v>
      </c>
    </row>
    <row r="1196" spans="1:6" x14ac:dyDescent="0.3">
      <c r="A1196" s="37">
        <v>44362</v>
      </c>
      <c r="B1196">
        <v>32.700000000000003</v>
      </c>
      <c r="C1196">
        <v>33.799999999999997</v>
      </c>
      <c r="D1196">
        <v>34</v>
      </c>
      <c r="E1196">
        <v>32.549999999999997</v>
      </c>
      <c r="F1196" s="43">
        <v>13.441049</v>
      </c>
    </row>
    <row r="1197" spans="1:6" x14ac:dyDescent="0.3">
      <c r="A1197" s="37">
        <v>44361</v>
      </c>
      <c r="B1197">
        <v>33.4</v>
      </c>
      <c r="C1197">
        <v>31.95</v>
      </c>
      <c r="D1197">
        <v>33.700000000000003</v>
      </c>
      <c r="E1197">
        <v>30.7</v>
      </c>
      <c r="F1197" s="43">
        <v>33.929394000000002</v>
      </c>
    </row>
    <row r="1198" spans="1:6" x14ac:dyDescent="0.3">
      <c r="A1198" s="37">
        <v>44358</v>
      </c>
      <c r="B1198">
        <v>31.8</v>
      </c>
      <c r="C1198">
        <v>31.65</v>
      </c>
      <c r="D1198">
        <v>32.35</v>
      </c>
      <c r="E1198">
        <v>31.55</v>
      </c>
      <c r="F1198" s="43">
        <v>9.7545260000000003</v>
      </c>
    </row>
    <row r="1199" spans="1:6" x14ac:dyDescent="0.3">
      <c r="A1199" s="37">
        <v>44357</v>
      </c>
      <c r="B1199">
        <v>31.45</v>
      </c>
      <c r="C1199">
        <v>31.45</v>
      </c>
      <c r="D1199">
        <v>31.75</v>
      </c>
      <c r="E1199">
        <v>31.25</v>
      </c>
      <c r="F1199" s="43">
        <v>4.7481</v>
      </c>
    </row>
    <row r="1200" spans="1:6" x14ac:dyDescent="0.3">
      <c r="A1200" s="37">
        <v>44356</v>
      </c>
      <c r="B1200">
        <v>31.1</v>
      </c>
      <c r="C1200">
        <v>31.6</v>
      </c>
      <c r="D1200">
        <v>32.5</v>
      </c>
      <c r="E1200">
        <v>30.65</v>
      </c>
      <c r="F1200" s="43">
        <v>12.323327000000001</v>
      </c>
    </row>
    <row r="1201" spans="1:6" x14ac:dyDescent="0.3">
      <c r="A1201" s="37">
        <v>44355</v>
      </c>
      <c r="B1201">
        <v>31.45</v>
      </c>
      <c r="C1201">
        <v>31.85</v>
      </c>
      <c r="D1201">
        <v>31.9</v>
      </c>
      <c r="E1201">
        <v>31</v>
      </c>
      <c r="F1201" s="43">
        <v>5.9629240000000001</v>
      </c>
    </row>
    <row r="1202" spans="1:6" x14ac:dyDescent="0.3">
      <c r="A1202" s="37">
        <v>44354</v>
      </c>
      <c r="B1202">
        <v>31.55</v>
      </c>
      <c r="C1202">
        <v>31.1</v>
      </c>
      <c r="D1202">
        <v>32.1</v>
      </c>
      <c r="E1202">
        <v>31</v>
      </c>
      <c r="F1202" s="43">
        <v>16.364716999999999</v>
      </c>
    </row>
    <row r="1203" spans="1:6" x14ac:dyDescent="0.3">
      <c r="A1203" s="37">
        <v>44351</v>
      </c>
      <c r="B1203">
        <v>30.65</v>
      </c>
      <c r="C1203">
        <v>29.95</v>
      </c>
      <c r="D1203">
        <v>31.85</v>
      </c>
      <c r="E1203">
        <v>29.5</v>
      </c>
      <c r="F1203" s="43">
        <v>13.357393999999999</v>
      </c>
    </row>
    <row r="1204" spans="1:6" x14ac:dyDescent="0.3">
      <c r="A1204" s="37">
        <v>44350</v>
      </c>
      <c r="B1204">
        <v>29.8</v>
      </c>
      <c r="C1204">
        <v>29.95</v>
      </c>
      <c r="D1204">
        <v>30.1</v>
      </c>
      <c r="E1204">
        <v>29.6</v>
      </c>
      <c r="F1204" s="43">
        <v>2.9883199999999999</v>
      </c>
    </row>
    <row r="1205" spans="1:6" x14ac:dyDescent="0.3">
      <c r="A1205" s="37">
        <v>44349</v>
      </c>
      <c r="B1205">
        <v>29.7</v>
      </c>
      <c r="C1205">
        <v>29.5</v>
      </c>
      <c r="D1205">
        <v>30.05</v>
      </c>
      <c r="E1205">
        <v>29.4</v>
      </c>
      <c r="F1205" s="43">
        <v>3.5645560000000001</v>
      </c>
    </row>
    <row r="1206" spans="1:6" x14ac:dyDescent="0.3">
      <c r="A1206" s="37">
        <v>44348</v>
      </c>
      <c r="B1206">
        <v>29.3</v>
      </c>
      <c r="C1206">
        <v>29.85</v>
      </c>
      <c r="D1206">
        <v>29.85</v>
      </c>
      <c r="E1206">
        <v>29.2</v>
      </c>
      <c r="F1206" s="43">
        <v>1.9907820000000001</v>
      </c>
    </row>
    <row r="1207" spans="1:6" x14ac:dyDescent="0.3">
      <c r="A1207" s="37">
        <v>44347</v>
      </c>
      <c r="B1207">
        <v>29.5</v>
      </c>
      <c r="C1207">
        <v>29.5</v>
      </c>
      <c r="D1207">
        <v>29.65</v>
      </c>
      <c r="E1207">
        <v>29.15</v>
      </c>
      <c r="F1207" s="43">
        <v>3.3636710000000001</v>
      </c>
    </row>
    <row r="1208" spans="1:6" x14ac:dyDescent="0.3">
      <c r="A1208" s="37">
        <v>44344</v>
      </c>
      <c r="B1208">
        <v>28.9</v>
      </c>
      <c r="C1208">
        <v>29.65</v>
      </c>
      <c r="D1208">
        <v>29.8</v>
      </c>
      <c r="E1208">
        <v>28.65</v>
      </c>
      <c r="F1208" s="43">
        <v>4.319903</v>
      </c>
    </row>
    <row r="1209" spans="1:6" x14ac:dyDescent="0.3">
      <c r="A1209" s="37">
        <v>44343</v>
      </c>
      <c r="B1209">
        <v>29.6</v>
      </c>
      <c r="C1209">
        <v>29.95</v>
      </c>
      <c r="D1209">
        <v>30.1</v>
      </c>
      <c r="E1209">
        <v>29.55</v>
      </c>
      <c r="F1209" s="43">
        <v>2.5034399999999999</v>
      </c>
    </row>
    <row r="1210" spans="1:6" x14ac:dyDescent="0.3">
      <c r="A1210" s="37">
        <v>44342</v>
      </c>
      <c r="B1210">
        <v>29.95</v>
      </c>
      <c r="C1210">
        <v>30.1</v>
      </c>
      <c r="D1210">
        <v>30.35</v>
      </c>
      <c r="E1210">
        <v>29.9</v>
      </c>
      <c r="F1210" s="43">
        <v>2.8482259999999999</v>
      </c>
    </row>
    <row r="1211" spans="1:6" x14ac:dyDescent="0.3">
      <c r="A1211" s="37">
        <v>44341</v>
      </c>
      <c r="B1211">
        <v>30</v>
      </c>
      <c r="C1211">
        <v>30.4</v>
      </c>
      <c r="D1211">
        <v>30.55</v>
      </c>
      <c r="E1211">
        <v>29.9</v>
      </c>
      <c r="F1211" s="43">
        <v>3.2930489999999999</v>
      </c>
    </row>
    <row r="1212" spans="1:6" x14ac:dyDescent="0.3">
      <c r="A1212" s="37">
        <v>44340</v>
      </c>
      <c r="B1212">
        <v>30.1</v>
      </c>
      <c r="C1212">
        <v>30.25</v>
      </c>
      <c r="D1212">
        <v>30.85</v>
      </c>
      <c r="E1212">
        <v>29.9</v>
      </c>
      <c r="F1212" s="43">
        <v>8.3799480000000006</v>
      </c>
    </row>
    <row r="1213" spans="1:6" x14ac:dyDescent="0.3">
      <c r="A1213" s="37">
        <v>44337</v>
      </c>
      <c r="B1213">
        <v>29.95</v>
      </c>
      <c r="C1213">
        <v>30</v>
      </c>
      <c r="D1213">
        <v>30.35</v>
      </c>
      <c r="E1213">
        <v>29.85</v>
      </c>
      <c r="F1213" s="43">
        <v>5.4909470000000002</v>
      </c>
    </row>
    <row r="1214" spans="1:6" x14ac:dyDescent="0.3">
      <c r="A1214" s="37">
        <v>44336</v>
      </c>
      <c r="B1214">
        <v>29.8</v>
      </c>
      <c r="C1214">
        <v>29.75</v>
      </c>
      <c r="D1214">
        <v>30.4</v>
      </c>
      <c r="E1214">
        <v>29.4</v>
      </c>
      <c r="F1214" s="43">
        <v>5.3051570000000003</v>
      </c>
    </row>
    <row r="1215" spans="1:6" x14ac:dyDescent="0.3">
      <c r="A1215" s="37">
        <v>44335</v>
      </c>
      <c r="B1215">
        <v>29.6</v>
      </c>
      <c r="C1215">
        <v>29.25</v>
      </c>
      <c r="D1215">
        <v>30.1</v>
      </c>
      <c r="E1215">
        <v>29.25</v>
      </c>
      <c r="F1215" s="43">
        <v>4.2630340000000002</v>
      </c>
    </row>
    <row r="1216" spans="1:6" x14ac:dyDescent="0.3">
      <c r="A1216" s="37">
        <v>44334</v>
      </c>
      <c r="B1216">
        <v>29.3</v>
      </c>
      <c r="C1216">
        <v>29.3</v>
      </c>
      <c r="D1216">
        <v>29.7</v>
      </c>
      <c r="E1216">
        <v>29.25</v>
      </c>
      <c r="F1216" s="43">
        <v>2.670874</v>
      </c>
    </row>
    <row r="1217" spans="1:6" x14ac:dyDescent="0.3">
      <c r="A1217" s="37">
        <v>44333</v>
      </c>
      <c r="B1217">
        <v>29.3</v>
      </c>
      <c r="C1217">
        <v>29.45</v>
      </c>
      <c r="D1217">
        <v>29.7</v>
      </c>
      <c r="E1217">
        <v>29.2</v>
      </c>
      <c r="F1217" s="43">
        <v>2.0313099999999999</v>
      </c>
    </row>
    <row r="1218" spans="1:6" x14ac:dyDescent="0.3">
      <c r="A1218" s="37">
        <v>44330</v>
      </c>
      <c r="B1218">
        <v>29.2</v>
      </c>
      <c r="C1218">
        <v>29.85</v>
      </c>
      <c r="D1218">
        <v>30.2</v>
      </c>
      <c r="E1218">
        <v>29.1</v>
      </c>
      <c r="F1218" s="43">
        <v>4.2698499999999999</v>
      </c>
    </row>
    <row r="1219" spans="1:6" x14ac:dyDescent="0.3">
      <c r="A1219" s="37">
        <v>44328</v>
      </c>
      <c r="B1219">
        <v>29.6</v>
      </c>
      <c r="C1219">
        <v>29.45</v>
      </c>
      <c r="D1219">
        <v>30.4</v>
      </c>
      <c r="E1219">
        <v>29.3</v>
      </c>
      <c r="F1219" s="43">
        <v>9.5731479999999998</v>
      </c>
    </row>
    <row r="1220" spans="1:6" x14ac:dyDescent="0.3">
      <c r="A1220" s="37">
        <v>44327</v>
      </c>
      <c r="B1220">
        <v>29.35</v>
      </c>
      <c r="C1220">
        <v>28.8</v>
      </c>
      <c r="D1220">
        <v>29.6</v>
      </c>
      <c r="E1220">
        <v>28.6</v>
      </c>
      <c r="F1220" s="43">
        <v>4.8870290000000001</v>
      </c>
    </row>
    <row r="1221" spans="1:6" x14ac:dyDescent="0.3">
      <c r="A1221" s="37">
        <v>44326</v>
      </c>
      <c r="B1221">
        <v>28.95</v>
      </c>
      <c r="C1221">
        <v>28.25</v>
      </c>
      <c r="D1221">
        <v>29.3</v>
      </c>
      <c r="E1221">
        <v>28.15</v>
      </c>
      <c r="F1221" s="43">
        <v>7.7565280000000003</v>
      </c>
    </row>
    <row r="1222" spans="1:6" x14ac:dyDescent="0.3">
      <c r="A1222" s="37">
        <v>44323</v>
      </c>
      <c r="B1222">
        <v>28.15</v>
      </c>
      <c r="C1222">
        <v>28.45</v>
      </c>
      <c r="D1222">
        <v>28.7</v>
      </c>
      <c r="E1222">
        <v>28.1</v>
      </c>
      <c r="F1222" s="43">
        <v>2.8804729999999998</v>
      </c>
    </row>
    <row r="1223" spans="1:6" x14ac:dyDescent="0.3">
      <c r="A1223" s="37">
        <v>44322</v>
      </c>
      <c r="B1223">
        <v>28.4</v>
      </c>
      <c r="C1223">
        <v>28.4</v>
      </c>
      <c r="D1223">
        <v>29.15</v>
      </c>
      <c r="E1223">
        <v>28.15</v>
      </c>
      <c r="F1223" s="43">
        <v>4.0842939999999999</v>
      </c>
    </row>
    <row r="1224" spans="1:6" x14ac:dyDescent="0.3">
      <c r="A1224" s="37">
        <v>44321</v>
      </c>
      <c r="B1224">
        <v>28.3</v>
      </c>
      <c r="C1224">
        <v>28.5</v>
      </c>
      <c r="D1224">
        <v>28.6</v>
      </c>
      <c r="E1224">
        <v>28.1</v>
      </c>
      <c r="F1224" s="43">
        <v>3.8421639999999999</v>
      </c>
    </row>
    <row r="1225" spans="1:6" x14ac:dyDescent="0.3">
      <c r="A1225" s="37">
        <v>44320</v>
      </c>
      <c r="B1225">
        <v>28.05</v>
      </c>
      <c r="C1225">
        <v>27.9</v>
      </c>
      <c r="D1225">
        <v>29.2</v>
      </c>
      <c r="E1225">
        <v>27.7</v>
      </c>
      <c r="F1225" s="43">
        <v>8.1035470000000007</v>
      </c>
    </row>
    <row r="1226" spans="1:6" x14ac:dyDescent="0.3">
      <c r="A1226" s="37">
        <v>44319</v>
      </c>
      <c r="B1226">
        <v>27.55</v>
      </c>
      <c r="C1226">
        <v>27.05</v>
      </c>
      <c r="D1226">
        <v>27.8</v>
      </c>
      <c r="E1226">
        <v>26.9</v>
      </c>
      <c r="F1226" s="43">
        <v>4.1960040000000003</v>
      </c>
    </row>
    <row r="1227" spans="1:6" x14ac:dyDescent="0.3">
      <c r="A1227" s="37">
        <v>44316</v>
      </c>
      <c r="B1227">
        <v>27.2</v>
      </c>
      <c r="C1227">
        <v>27.25</v>
      </c>
      <c r="D1227">
        <v>27.65</v>
      </c>
      <c r="E1227">
        <v>27.05</v>
      </c>
      <c r="F1227" s="43">
        <v>2.713152</v>
      </c>
    </row>
    <row r="1228" spans="1:6" x14ac:dyDescent="0.3">
      <c r="A1228" s="37">
        <v>44315</v>
      </c>
      <c r="B1228">
        <v>27.3</v>
      </c>
      <c r="C1228">
        <v>27.95</v>
      </c>
      <c r="D1228">
        <v>27.95</v>
      </c>
      <c r="E1228">
        <v>27.2</v>
      </c>
      <c r="F1228" s="43">
        <v>2.9415499999999999</v>
      </c>
    </row>
    <row r="1229" spans="1:6" x14ac:dyDescent="0.3">
      <c r="A1229" s="37">
        <v>44314</v>
      </c>
      <c r="B1229">
        <v>27.7</v>
      </c>
      <c r="C1229">
        <v>27.6</v>
      </c>
      <c r="D1229">
        <v>27.95</v>
      </c>
      <c r="E1229">
        <v>27.5</v>
      </c>
      <c r="F1229" s="43">
        <v>3.1638060000000001</v>
      </c>
    </row>
    <row r="1230" spans="1:6" x14ac:dyDescent="0.3">
      <c r="A1230" s="37">
        <v>44313</v>
      </c>
      <c r="B1230">
        <v>27.45</v>
      </c>
      <c r="C1230">
        <v>26.75</v>
      </c>
      <c r="D1230">
        <v>27.7</v>
      </c>
      <c r="E1230">
        <v>26.65</v>
      </c>
      <c r="F1230" s="43">
        <v>5.5737569999999996</v>
      </c>
    </row>
    <row r="1231" spans="1:6" x14ac:dyDescent="0.3">
      <c r="A1231" s="37">
        <v>44312</v>
      </c>
      <c r="B1231">
        <v>26.65</v>
      </c>
      <c r="C1231">
        <v>26.75</v>
      </c>
      <c r="D1231">
        <v>27</v>
      </c>
      <c r="E1231">
        <v>26.55</v>
      </c>
      <c r="F1231" s="43">
        <v>3.5073219999999998</v>
      </c>
    </row>
    <row r="1232" spans="1:6" x14ac:dyDescent="0.3">
      <c r="A1232" s="37">
        <v>44309</v>
      </c>
      <c r="B1232">
        <v>26.5</v>
      </c>
      <c r="C1232">
        <v>26.7</v>
      </c>
      <c r="D1232">
        <v>26.9</v>
      </c>
      <c r="E1232">
        <v>26.35</v>
      </c>
      <c r="F1232" s="43">
        <v>5.8383380000000002</v>
      </c>
    </row>
    <row r="1233" spans="1:6" x14ac:dyDescent="0.3">
      <c r="A1233" s="37">
        <v>44308</v>
      </c>
      <c r="B1233">
        <v>26.5</v>
      </c>
      <c r="C1233">
        <v>26.85</v>
      </c>
      <c r="D1233">
        <v>26.85</v>
      </c>
      <c r="E1233">
        <v>26.45</v>
      </c>
      <c r="F1233" s="43">
        <v>3.3882379999999999</v>
      </c>
    </row>
    <row r="1234" spans="1:6" x14ac:dyDescent="0.3">
      <c r="A1234" s="37">
        <v>44306</v>
      </c>
      <c r="B1234">
        <v>26.75</v>
      </c>
      <c r="C1234">
        <v>26.9</v>
      </c>
      <c r="D1234">
        <v>27.35</v>
      </c>
      <c r="E1234">
        <v>26.55</v>
      </c>
      <c r="F1234" s="43">
        <v>4.1913239999999998</v>
      </c>
    </row>
    <row r="1235" spans="1:6" x14ac:dyDescent="0.3">
      <c r="A1235" s="37">
        <v>44305</v>
      </c>
      <c r="B1235">
        <v>26.75</v>
      </c>
      <c r="C1235">
        <v>26.7</v>
      </c>
      <c r="D1235">
        <v>27</v>
      </c>
      <c r="E1235">
        <v>26.35</v>
      </c>
      <c r="F1235" s="43">
        <v>5.1721919999999999</v>
      </c>
    </row>
    <row r="1236" spans="1:6" x14ac:dyDescent="0.3">
      <c r="A1236" s="37">
        <v>44302</v>
      </c>
      <c r="B1236">
        <v>27.7</v>
      </c>
      <c r="C1236">
        <v>27.35</v>
      </c>
      <c r="D1236">
        <v>28.15</v>
      </c>
      <c r="E1236">
        <v>27.2</v>
      </c>
      <c r="F1236" s="43">
        <v>4.1718089999999997</v>
      </c>
    </row>
    <row r="1237" spans="1:6" x14ac:dyDescent="0.3">
      <c r="A1237" s="37">
        <v>44301</v>
      </c>
      <c r="B1237">
        <v>27.25</v>
      </c>
      <c r="C1237">
        <v>27.3</v>
      </c>
      <c r="D1237">
        <v>27.7</v>
      </c>
      <c r="E1237">
        <v>26.9</v>
      </c>
      <c r="F1237" s="43">
        <v>3.5834950000000001</v>
      </c>
    </row>
    <row r="1238" spans="1:6" x14ac:dyDescent="0.3">
      <c r="A1238" s="37">
        <v>44299</v>
      </c>
      <c r="B1238">
        <v>27.45</v>
      </c>
      <c r="C1238">
        <v>27.05</v>
      </c>
      <c r="D1238">
        <v>27.7</v>
      </c>
      <c r="E1238">
        <v>26.85</v>
      </c>
      <c r="F1238" s="43">
        <v>4.279166</v>
      </c>
    </row>
    <row r="1239" spans="1:6" x14ac:dyDescent="0.3">
      <c r="A1239" s="37">
        <v>44298</v>
      </c>
      <c r="B1239">
        <v>27.05</v>
      </c>
      <c r="C1239">
        <v>28.4</v>
      </c>
      <c r="D1239">
        <v>28.5</v>
      </c>
      <c r="E1239">
        <v>27</v>
      </c>
      <c r="F1239" s="43">
        <v>7.631551</v>
      </c>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47"/>
  <sheetViews>
    <sheetView zoomScale="120" zoomScaleNormal="120" zoomScaleSheetLayoutView="100" zoomScalePageLayoutView="120" workbookViewId="0">
      <pane xSplit="1" ySplit="4" topLeftCell="B22" activePane="bottomRight" state="frozen"/>
      <selection activeCell="I2" sqref="I2"/>
      <selection pane="topRight" activeCell="I2" sqref="I2"/>
      <selection pane="bottomLeft" activeCell="I2" sqref="I2"/>
      <selection pane="bottomRight" activeCell="K14" sqref="K14"/>
    </sheetView>
  </sheetViews>
  <sheetFormatPr defaultColWidth="8.77734375" defaultRowHeight="14.4" x14ac:dyDescent="0.3"/>
  <cols>
    <col min="1" max="1" width="20.6640625" customWidth="1"/>
    <col min="2" max="6" width="13.44140625" customWidth="1"/>
    <col min="7" max="7" width="14.77734375" bestFit="1" customWidth="1"/>
    <col min="8" max="11" width="13.44140625" customWidth="1"/>
    <col min="12" max="12" width="13.33203125" customWidth="1"/>
    <col min="13" max="14" width="12.109375" customWidth="1"/>
  </cols>
  <sheetData>
    <row r="1" spans="1:14" s="2" customFormat="1" x14ac:dyDescent="0.3">
      <c r="A1" s="2" t="str">
        <f>'Data Sheet'!B1</f>
        <v>RAIL VIKAS NIGAM LTD</v>
      </c>
      <c r="H1" t="str">
        <f>UPDATE</f>
        <v/>
      </c>
      <c r="J1" s="3"/>
      <c r="K1" s="3"/>
      <c r="M1" s="2" t="s">
        <v>1</v>
      </c>
    </row>
    <row r="3" spans="1:14" s="2" customFormat="1" x14ac:dyDescent="0.3">
      <c r="A3" s="11" t="s">
        <v>2</v>
      </c>
      <c r="B3" s="12">
        <f>'Data Sheet'!B16</f>
        <v>42460</v>
      </c>
      <c r="C3" s="12">
        <f>'Data Sheet'!C16</f>
        <v>42825</v>
      </c>
      <c r="D3" s="12">
        <f>'Data Sheet'!D16</f>
        <v>43190</v>
      </c>
      <c r="E3" s="12">
        <f>'Data Sheet'!E16</f>
        <v>43555</v>
      </c>
      <c r="F3" s="12">
        <f>'Data Sheet'!F16</f>
        <v>43921</v>
      </c>
      <c r="G3" s="12">
        <f>'Data Sheet'!G16</f>
        <v>44286</v>
      </c>
      <c r="H3" s="12">
        <f>'Data Sheet'!H16</f>
        <v>44651</v>
      </c>
      <c r="I3" s="12">
        <f>'Data Sheet'!I16</f>
        <v>45016</v>
      </c>
      <c r="J3" s="12">
        <f>'Data Sheet'!J16</f>
        <v>45382</v>
      </c>
      <c r="K3" s="12">
        <f>'Data Sheet'!K16</f>
        <v>45747</v>
      </c>
      <c r="L3" s="13" t="s">
        <v>3</v>
      </c>
      <c r="M3" s="13" t="s">
        <v>4</v>
      </c>
      <c r="N3" s="13" t="s">
        <v>5</v>
      </c>
    </row>
    <row r="4" spans="1:14" s="2" customFormat="1" x14ac:dyDescent="0.3">
      <c r="A4" s="2" t="s">
        <v>6</v>
      </c>
      <c r="B4" s="1">
        <f>'Data Sheet'!B17</f>
        <v>4539.8500000000004</v>
      </c>
      <c r="C4" s="1">
        <f>'Data Sheet'!C17</f>
        <v>5915.11</v>
      </c>
      <c r="D4" s="1">
        <f>'Data Sheet'!D17</f>
        <v>7597.36</v>
      </c>
      <c r="E4" s="1">
        <f>'Data Sheet'!E17</f>
        <v>10068.68</v>
      </c>
      <c r="F4" s="1">
        <f>'Data Sheet'!F17</f>
        <v>14530.58</v>
      </c>
      <c r="G4" s="1">
        <f>'Data Sheet'!G17</f>
        <v>15403.76</v>
      </c>
      <c r="H4" s="1">
        <f>'Data Sheet'!H17</f>
        <v>19381.71</v>
      </c>
      <c r="I4" s="1">
        <f>'Data Sheet'!I17</f>
        <v>20281.57</v>
      </c>
      <c r="J4" s="1">
        <f>'Data Sheet'!J17</f>
        <v>21878.53</v>
      </c>
      <c r="K4" s="1">
        <f>'Data Sheet'!K17</f>
        <v>19923.02</v>
      </c>
      <c r="L4" s="1">
        <f>SUM(Quarters!H4:K4)</f>
        <v>20143.09</v>
      </c>
      <c r="M4" s="1">
        <f>$K4+M23*K4</f>
        <v>20143.09</v>
      </c>
      <c r="N4" s="1">
        <f>$K4+N23*L4</f>
        <v>20108.825642899614</v>
      </c>
    </row>
    <row r="5" spans="1:14" x14ac:dyDescent="0.3">
      <c r="A5" t="s">
        <v>7</v>
      </c>
      <c r="B5" s="6">
        <f>SUM('Data Sheet'!B18,'Data Sheet'!B20:B24, -1*'Data Sheet'!B19)</f>
        <v>4322.5099999999993</v>
      </c>
      <c r="C5" s="6">
        <f>SUM('Data Sheet'!C18,'Data Sheet'!C20:C24, -1*'Data Sheet'!C19)</f>
        <v>5687.55</v>
      </c>
      <c r="D5" s="6">
        <f>SUM('Data Sheet'!D18,'Data Sheet'!D20:D24, -1*'Data Sheet'!D19)</f>
        <v>7214.92</v>
      </c>
      <c r="E5" s="6">
        <f>SUM('Data Sheet'!E18,'Data Sheet'!E20:E24, -1*'Data Sheet'!E19)</f>
        <v>9537.77</v>
      </c>
      <c r="F5" s="6">
        <f>SUM('Data Sheet'!F18,'Data Sheet'!F20:F24, -1*'Data Sheet'!F19)</f>
        <v>13757.330000000002</v>
      </c>
      <c r="G5" s="6">
        <f>SUM('Data Sheet'!G18,'Data Sheet'!G20:G24, -1*'Data Sheet'!G19)</f>
        <v>14523.9</v>
      </c>
      <c r="H5" s="6">
        <f>SUM('Data Sheet'!H18,'Data Sheet'!H20:H24, -1*'Data Sheet'!H19)</f>
        <v>18198.61</v>
      </c>
      <c r="I5" s="6">
        <f>SUM('Data Sheet'!I18,'Data Sheet'!I20:I24, -1*'Data Sheet'!I19)</f>
        <v>19035.149999999998</v>
      </c>
      <c r="J5" s="6">
        <f>SUM('Data Sheet'!J18,'Data Sheet'!J20:J24, -1*'Data Sheet'!J19)</f>
        <v>20524.909999999996</v>
      </c>
      <c r="K5" s="6">
        <f>SUM('Data Sheet'!K18,'Data Sheet'!K20:K24, -1*'Data Sheet'!K19)</f>
        <v>18797.920000000002</v>
      </c>
      <c r="L5" s="6">
        <f>SUM(Quarters!H5:K5)</f>
        <v>19219.8</v>
      </c>
      <c r="M5" s="6">
        <f t="shared" ref="M5:N5" si="0">M4-M6</f>
        <v>18934.455023494309</v>
      </c>
      <c r="N5" s="6">
        <f t="shared" si="0"/>
        <v>19187.106203239025</v>
      </c>
    </row>
    <row r="6" spans="1:14" s="2" customFormat="1" x14ac:dyDescent="0.3">
      <c r="A6" s="2" t="s">
        <v>8</v>
      </c>
      <c r="B6" s="1">
        <f>B4-B5</f>
        <v>217.34000000000106</v>
      </c>
      <c r="C6" s="1">
        <f t="shared" ref="C6:K6" si="1">C4-C5</f>
        <v>227.55999999999949</v>
      </c>
      <c r="D6" s="1">
        <f t="shared" si="1"/>
        <v>382.4399999999996</v>
      </c>
      <c r="E6" s="1">
        <f t="shared" si="1"/>
        <v>530.90999999999985</v>
      </c>
      <c r="F6" s="1">
        <f t="shared" si="1"/>
        <v>773.24999999999818</v>
      </c>
      <c r="G6" s="1">
        <f t="shared" si="1"/>
        <v>879.86000000000058</v>
      </c>
      <c r="H6" s="1">
        <f t="shared" si="1"/>
        <v>1183.0999999999985</v>
      </c>
      <c r="I6" s="1">
        <f t="shared" si="1"/>
        <v>1246.4200000000019</v>
      </c>
      <c r="J6" s="1">
        <f t="shared" si="1"/>
        <v>1353.6200000000026</v>
      </c>
      <c r="K6" s="1">
        <f t="shared" si="1"/>
        <v>1125.0999999999985</v>
      </c>
      <c r="L6" s="1">
        <f>SUM(Quarters!H6:K6)</f>
        <v>923.29</v>
      </c>
      <c r="M6" s="1">
        <f>M4*M24</f>
        <v>1208.6349765056921</v>
      </c>
      <c r="N6" s="1">
        <f>N4*N24</f>
        <v>921.71943966058745</v>
      </c>
    </row>
    <row r="7" spans="1:14" x14ac:dyDescent="0.3">
      <c r="A7" t="s">
        <v>9</v>
      </c>
      <c r="B7" s="6">
        <f>'Data Sheet'!B25</f>
        <v>180.45</v>
      </c>
      <c r="C7" s="6">
        <f>'Data Sheet'!C25</f>
        <v>356.2</v>
      </c>
      <c r="D7" s="6">
        <f>'Data Sheet'!D25</f>
        <v>331.09</v>
      </c>
      <c r="E7" s="6">
        <f>'Data Sheet'!E25</f>
        <v>366.29</v>
      </c>
      <c r="F7" s="6">
        <f>'Data Sheet'!F25</f>
        <v>245.68</v>
      </c>
      <c r="G7" s="6">
        <f>'Data Sheet'!G25</f>
        <v>807.91</v>
      </c>
      <c r="H7" s="6">
        <f>'Data Sheet'!H25</f>
        <v>831.15</v>
      </c>
      <c r="I7" s="6">
        <f>'Data Sheet'!I25</f>
        <v>1076.55</v>
      </c>
      <c r="J7" s="6">
        <f>'Data Sheet'!J25</f>
        <v>1265.82</v>
      </c>
      <c r="K7" s="6">
        <f>'Data Sheet'!K25</f>
        <v>1095.19</v>
      </c>
      <c r="L7" s="6">
        <f>SUM(Quarters!H7:K7)</f>
        <v>1019.46</v>
      </c>
      <c r="M7" s="6">
        <v>0</v>
      </c>
      <c r="N7" s="6">
        <v>0</v>
      </c>
    </row>
    <row r="8" spans="1:14" x14ac:dyDescent="0.3">
      <c r="A8" t="s">
        <v>10</v>
      </c>
      <c r="B8" s="6">
        <f>'Data Sheet'!B26</f>
        <v>4.67</v>
      </c>
      <c r="C8" s="6">
        <f>'Data Sheet'!C26</f>
        <v>5.0199999999999996</v>
      </c>
      <c r="D8" s="6">
        <f>'Data Sheet'!D26</f>
        <v>4.84</v>
      </c>
      <c r="E8" s="6">
        <f>'Data Sheet'!E26</f>
        <v>5.74</v>
      </c>
      <c r="F8" s="6">
        <f>'Data Sheet'!F26</f>
        <v>20.29</v>
      </c>
      <c r="G8" s="6">
        <f>'Data Sheet'!G26</f>
        <v>22.92</v>
      </c>
      <c r="H8" s="6">
        <f>'Data Sheet'!H26</f>
        <v>20.91</v>
      </c>
      <c r="I8" s="6">
        <f>'Data Sheet'!I26</f>
        <v>22.32</v>
      </c>
      <c r="J8" s="6">
        <f>'Data Sheet'!J26</f>
        <v>20.94</v>
      </c>
      <c r="K8" s="6">
        <f>'Data Sheet'!K26</f>
        <v>30.74</v>
      </c>
      <c r="L8" s="6">
        <f>SUM(Quarters!H8:K8)</f>
        <v>35.68</v>
      </c>
      <c r="M8" s="6">
        <f>+$L8</f>
        <v>35.68</v>
      </c>
      <c r="N8" s="6">
        <f>+$L8</f>
        <v>35.68</v>
      </c>
    </row>
    <row r="9" spans="1:14" x14ac:dyDescent="0.3">
      <c r="A9" t="s">
        <v>11</v>
      </c>
      <c r="B9" s="6">
        <f>'Data Sheet'!B27</f>
        <v>23.08</v>
      </c>
      <c r="C9" s="6">
        <f>'Data Sheet'!C27</f>
        <v>35.450000000000003</v>
      </c>
      <c r="D9" s="6">
        <f>'Data Sheet'!D27</f>
        <v>44.66</v>
      </c>
      <c r="E9" s="6">
        <f>'Data Sheet'!E27</f>
        <v>51.98</v>
      </c>
      <c r="F9" s="6">
        <f>'Data Sheet'!F27</f>
        <v>40.99</v>
      </c>
      <c r="G9" s="6">
        <f>'Data Sheet'!G27</f>
        <v>458.14</v>
      </c>
      <c r="H9" s="6">
        <f>'Data Sheet'!H27</f>
        <v>563.72</v>
      </c>
      <c r="I9" s="6">
        <f>'Data Sheet'!I27</f>
        <v>581.37</v>
      </c>
      <c r="J9" s="6">
        <f>'Data Sheet'!J27</f>
        <v>568.49</v>
      </c>
      <c r="K9" s="6">
        <f>'Data Sheet'!K27</f>
        <v>539.52</v>
      </c>
      <c r="L9" s="6">
        <f>SUM(Quarters!H9:K9)</f>
        <v>429.95000000000005</v>
      </c>
      <c r="M9" s="6">
        <f>+$L9</f>
        <v>429.95000000000005</v>
      </c>
      <c r="N9" s="6">
        <f>+$L9</f>
        <v>429.95000000000005</v>
      </c>
    </row>
    <row r="10" spans="1:14" x14ac:dyDescent="0.3">
      <c r="A10" t="s">
        <v>12</v>
      </c>
      <c r="B10" s="6">
        <f>'Data Sheet'!B28</f>
        <v>370.04</v>
      </c>
      <c r="C10" s="6">
        <f>'Data Sheet'!C28</f>
        <v>543.29</v>
      </c>
      <c r="D10" s="6">
        <f>'Data Sheet'!D28</f>
        <v>664.03</v>
      </c>
      <c r="E10" s="6">
        <f>'Data Sheet'!E28</f>
        <v>839.48</v>
      </c>
      <c r="F10" s="6">
        <f>'Data Sheet'!F28</f>
        <v>957.65</v>
      </c>
      <c r="G10" s="6">
        <f>'Data Sheet'!G28</f>
        <v>1206.71</v>
      </c>
      <c r="H10" s="6">
        <f>'Data Sheet'!H28</f>
        <v>1429.62</v>
      </c>
      <c r="I10" s="6">
        <f>'Data Sheet'!I28</f>
        <v>1719.28</v>
      </c>
      <c r="J10" s="6">
        <f>'Data Sheet'!J28</f>
        <v>2030.01</v>
      </c>
      <c r="K10" s="6">
        <f>'Data Sheet'!K28</f>
        <v>1650.03</v>
      </c>
      <c r="L10" s="6">
        <f>SUM(Quarters!H10:K10)</f>
        <v>1477.12</v>
      </c>
      <c r="M10" s="6">
        <f>M6+M7-SUM(M8:M9)</f>
        <v>743.00497650569196</v>
      </c>
      <c r="N10" s="6">
        <f>N6+N7-SUM(N8:N9)</f>
        <v>456.0894396605874</v>
      </c>
    </row>
    <row r="11" spans="1:14" x14ac:dyDescent="0.3">
      <c r="A11" t="s">
        <v>13</v>
      </c>
      <c r="B11" s="6">
        <f>'Data Sheet'!B29</f>
        <v>69.53</v>
      </c>
      <c r="C11" s="6">
        <f>'Data Sheet'!C29</f>
        <v>99.83</v>
      </c>
      <c r="D11" s="6">
        <f>'Data Sheet'!D29</f>
        <v>94.51</v>
      </c>
      <c r="E11" s="6">
        <f>'Data Sheet'!E29</f>
        <v>151.74</v>
      </c>
      <c r="F11" s="6">
        <f>'Data Sheet'!F29</f>
        <v>201</v>
      </c>
      <c r="G11" s="6">
        <f>'Data Sheet'!G29</f>
        <v>215.14</v>
      </c>
      <c r="H11" s="6">
        <f>'Data Sheet'!H29</f>
        <v>319.48</v>
      </c>
      <c r="I11" s="6">
        <f>'Data Sheet'!I29</f>
        <v>377.53</v>
      </c>
      <c r="J11" s="6">
        <f>'Data Sheet'!J29</f>
        <v>479.15</v>
      </c>
      <c r="K11" s="6">
        <f>'Data Sheet'!K29</f>
        <v>368.51</v>
      </c>
      <c r="L11" s="6">
        <f>SUM(Quarters!H11:K11)</f>
        <v>328.98</v>
      </c>
      <c r="M11" s="7">
        <f>IF($L10&gt;0,$L11/$L10,0)</f>
        <v>0.22271717937608321</v>
      </c>
      <c r="N11" s="7">
        <f>IF($L10&gt;0,$L11/$L10,0)</f>
        <v>0.22271717937608321</v>
      </c>
    </row>
    <row r="12" spans="1:14" s="2" customFormat="1" x14ac:dyDescent="0.3">
      <c r="A12" s="2" t="s">
        <v>14</v>
      </c>
      <c r="B12" s="1">
        <f>'Data Sheet'!B30</f>
        <v>429.43</v>
      </c>
      <c r="C12" s="1">
        <f>'Data Sheet'!C30</f>
        <v>443.46</v>
      </c>
      <c r="D12" s="1">
        <f>'Data Sheet'!D30</f>
        <v>569.52</v>
      </c>
      <c r="E12" s="1">
        <f>'Data Sheet'!E30</f>
        <v>687.74</v>
      </c>
      <c r="F12" s="1">
        <f>'Data Sheet'!F30</f>
        <v>756.65</v>
      </c>
      <c r="G12" s="1">
        <f>'Data Sheet'!G30</f>
        <v>991.57</v>
      </c>
      <c r="H12" s="1">
        <f>'Data Sheet'!H30</f>
        <v>1110.1400000000001</v>
      </c>
      <c r="I12" s="1">
        <f>'Data Sheet'!I30</f>
        <v>1341.75</v>
      </c>
      <c r="J12" s="1">
        <f>'Data Sheet'!J30</f>
        <v>1550.69</v>
      </c>
      <c r="K12" s="1">
        <f>'Data Sheet'!K30</f>
        <v>1281.3900000000001</v>
      </c>
      <c r="L12" s="1">
        <f>SUM(Quarters!H12:K12)</f>
        <v>1146.8</v>
      </c>
      <c r="M12" s="1">
        <f>M10-M11*M10</f>
        <v>577.52500387595126</v>
      </c>
      <c r="N12" s="1">
        <f>N10-N11*N10</f>
        <v>354.51048611616307</v>
      </c>
    </row>
    <row r="13" spans="1:14" x14ac:dyDescent="0.3">
      <c r="A13" t="s">
        <v>57</v>
      </c>
      <c r="B13" s="6">
        <f>IF('Data Sheet'!B93&gt;0,B12/'Data Sheet'!B93,0)</f>
        <v>2.0596163069544366</v>
      </c>
      <c r="C13" s="6">
        <f>IF('Data Sheet'!C93&gt;0,C12/'Data Sheet'!C93,0)</f>
        <v>2.1269064748201436</v>
      </c>
      <c r="D13" s="6">
        <f>IF('Data Sheet'!D93&gt;0,D12/'Data Sheet'!D93,0)</f>
        <v>2.7315107913669063</v>
      </c>
      <c r="E13" s="6">
        <f>IF('Data Sheet'!E93&gt;0,E12/'Data Sheet'!E93,0)</f>
        <v>3.2985131894484412</v>
      </c>
      <c r="F13" s="6">
        <f>IF('Data Sheet'!F93&gt;0,F12/'Data Sheet'!F93,0)</f>
        <v>3.6290167865707432</v>
      </c>
      <c r="G13" s="6">
        <f>IF('Data Sheet'!G93&gt;0,G12/'Data Sheet'!G93,0)</f>
        <v>4.755731414868106</v>
      </c>
      <c r="H13" s="6">
        <f>IF('Data Sheet'!H93&gt;0,H12/'Data Sheet'!H93,0)</f>
        <v>5.3244124700239812</v>
      </c>
      <c r="I13" s="6">
        <f>IF('Data Sheet'!I93&gt;0,I12/'Data Sheet'!I93,0)</f>
        <v>6.4352517985611515</v>
      </c>
      <c r="J13" s="6">
        <f>IF('Data Sheet'!J93&gt;0,J12/'Data Sheet'!J93,0)</f>
        <v>7.4373621103117511</v>
      </c>
      <c r="K13" s="6">
        <f>IF('Data Sheet'!K93&gt;0,K12/'Data Sheet'!K93,0)</f>
        <v>6.1457553956834534</v>
      </c>
      <c r="L13" s="6">
        <f>IF('Data Sheet'!$B6&gt;0,'Profit &amp; Loss'!L12/'Data Sheet'!$B6,0)</f>
        <v>5.5012386064474814</v>
      </c>
      <c r="M13" s="6">
        <f>IF('Data Sheet'!$B6&gt;0,'Profit &amp; Loss'!M12/'Data Sheet'!$B6,0)</f>
        <v>2.7704070871216553</v>
      </c>
      <c r="N13" s="6">
        <f>IF('Data Sheet'!$B6&gt;0,'Profit &amp; Loss'!N12/'Data Sheet'!$B6,0)</f>
        <v>1.7005988599692188</v>
      </c>
    </row>
    <row r="14" spans="1:14" x14ac:dyDescent="0.3">
      <c r="A14" t="s">
        <v>16</v>
      </c>
      <c r="B14" s="6" t="str">
        <f>IF(B15&gt;0,B15/B13,"")</f>
        <v/>
      </c>
      <c r="C14" s="6" t="str">
        <f t="shared" ref="C14:K14" si="2">IF(C15&gt;0,C15/C13,"")</f>
        <v/>
      </c>
      <c r="D14" s="6" t="str">
        <f t="shared" si="2"/>
        <v/>
      </c>
      <c r="E14" s="6" t="str">
        <f t="shared" si="2"/>
        <v/>
      </c>
      <c r="F14" s="6">
        <f t="shared" si="2"/>
        <v>3.5271261481530436</v>
      </c>
      <c r="G14" s="6">
        <f t="shared" si="2"/>
        <v>6.118932601833456</v>
      </c>
      <c r="H14" s="6">
        <f t="shared" si="2"/>
        <v>6.1415226908317875</v>
      </c>
      <c r="I14" s="6">
        <f t="shared" si="2"/>
        <v>10.660033538289545</v>
      </c>
      <c r="J14" s="6">
        <f t="shared" si="2"/>
        <v>34.003991771404984</v>
      </c>
      <c r="K14" s="6">
        <f t="shared" si="2"/>
        <v>57.250895511905043</v>
      </c>
      <c r="L14" s="6">
        <f t="shared" ref="L14" si="3">IF(L13&gt;0,L15/L13,0)</f>
        <v>47.491123125217996</v>
      </c>
      <c r="M14" s="6">
        <f>M25</f>
        <v>47.491123125217996</v>
      </c>
      <c r="N14" s="6">
        <f>N25</f>
        <v>23.599089341090835</v>
      </c>
    </row>
    <row r="15" spans="1:14" s="2" customFormat="1" x14ac:dyDescent="0.3">
      <c r="A15" s="2" t="s">
        <v>58</v>
      </c>
      <c r="B15" s="1">
        <f>'Data Sheet'!B90</f>
        <v>0</v>
      </c>
      <c r="C15" s="1">
        <f>'Data Sheet'!C90</f>
        <v>0</v>
      </c>
      <c r="D15" s="1">
        <f>'Data Sheet'!D90</f>
        <v>0</v>
      </c>
      <c r="E15" s="1">
        <f>'Data Sheet'!E90</f>
        <v>0</v>
      </c>
      <c r="F15" s="1">
        <f>'Data Sheet'!F90</f>
        <v>12.8</v>
      </c>
      <c r="G15" s="1">
        <f>'Data Sheet'!G90</f>
        <v>29.1</v>
      </c>
      <c r="H15" s="1">
        <f>'Data Sheet'!H90</f>
        <v>32.700000000000003</v>
      </c>
      <c r="I15" s="1">
        <f>'Data Sheet'!I90</f>
        <v>68.599999999999994</v>
      </c>
      <c r="J15" s="1">
        <f>'Data Sheet'!J90</f>
        <v>252.9</v>
      </c>
      <c r="K15" s="1">
        <f>'Data Sheet'!K90</f>
        <v>351.85</v>
      </c>
      <c r="L15" s="1">
        <f>'Data Sheet'!B8</f>
        <v>261.26</v>
      </c>
      <c r="M15" s="8">
        <f>M13*M14</f>
        <v>131.56974408147107</v>
      </c>
      <c r="N15" s="9">
        <f>N13*N14</f>
        <v>40.132584429770816</v>
      </c>
    </row>
    <row r="17" spans="1:14" s="2" customFormat="1" x14ac:dyDescent="0.3">
      <c r="A17" s="2" t="s">
        <v>15</v>
      </c>
    </row>
    <row r="18" spans="1:14" x14ac:dyDescent="0.3">
      <c r="A18" t="s">
        <v>17</v>
      </c>
      <c r="B18" s="5">
        <f>IF('Data Sheet'!B30&gt;0, 'Data Sheet'!B31/'Data Sheet'!B30, 0)</f>
        <v>8.641687818736464E-2</v>
      </c>
      <c r="C18" s="5">
        <f>IF('Data Sheet'!C30&gt;0, 'Data Sheet'!C31/'Data Sheet'!C30, 0)</f>
        <v>0.57971406665764669</v>
      </c>
      <c r="D18" s="5">
        <f>IF('Data Sheet'!D30&gt;0, 'Data Sheet'!D31/'Data Sheet'!D30, 0)</f>
        <v>0.29287821323219554</v>
      </c>
      <c r="E18" s="5">
        <f>IF('Data Sheet'!E30&gt;0, 'Data Sheet'!E31/'Data Sheet'!E30, 0)</f>
        <v>0.2698258062639951</v>
      </c>
      <c r="F18" s="5">
        <f>IF('Data Sheet'!F30&gt;0, 'Data Sheet'!F31/'Data Sheet'!F30, 0)</f>
        <v>0.31413467256988042</v>
      </c>
      <c r="G18" s="5">
        <f>IF('Data Sheet'!G30&gt;0, 'Data Sheet'!G31/'Data Sheet'!G30, 0)</f>
        <v>0.33223070484181649</v>
      </c>
      <c r="H18" s="5">
        <f>IF('Data Sheet'!H30&gt;0, 'Data Sheet'!H31/'Data Sheet'!H30, 0)</f>
        <v>0.34370439764354044</v>
      </c>
      <c r="I18" s="5">
        <f>IF('Data Sheet'!I30&gt;0, 'Data Sheet'!I31/'Data Sheet'!I30, 0)</f>
        <v>0.33099310601825976</v>
      </c>
      <c r="J18" s="5">
        <f>IF('Data Sheet'!J30&gt;0, 'Data Sheet'!J31/'Data Sheet'!J30, 0)</f>
        <v>0.28370596315188723</v>
      </c>
      <c r="K18" s="5">
        <f>IF('Data Sheet'!K30&gt;0, 'Data Sheet'!K31/'Data Sheet'!K30, 0)</f>
        <v>0.27986795589164887</v>
      </c>
    </row>
    <row r="19" spans="1:14" x14ac:dyDescent="0.3">
      <c r="A19" t="s">
        <v>18</v>
      </c>
      <c r="B19" s="5">
        <f t="shared" ref="B19:L19" si="4">IF(B6&gt;0,B6/B4,0)</f>
        <v>4.7873828430454977E-2</v>
      </c>
      <c r="C19" s="5">
        <f t="shared" ref="C19:K19" si="5">IF(C6&gt;0,C6/C4,0)</f>
        <v>3.8470966727584016E-2</v>
      </c>
      <c r="D19" s="5">
        <f t="shared" si="5"/>
        <v>5.0338538650267939E-2</v>
      </c>
      <c r="E19" s="5">
        <f t="shared" si="5"/>
        <v>5.2728858201869545E-2</v>
      </c>
      <c r="F19" s="5">
        <f t="shared" si="5"/>
        <v>5.3215356854303009E-2</v>
      </c>
      <c r="G19" s="5">
        <f t="shared" si="5"/>
        <v>5.7119820095872735E-2</v>
      </c>
      <c r="H19" s="5">
        <f t="shared" si="5"/>
        <v>6.1042085553854569E-2</v>
      </c>
      <c r="I19" s="5">
        <f t="shared" si="5"/>
        <v>6.1455794595783361E-2</v>
      </c>
      <c r="J19" s="5">
        <f t="shared" si="5"/>
        <v>6.1869787412591373E-2</v>
      </c>
      <c r="K19" s="5">
        <f t="shared" si="5"/>
        <v>5.6472362121806757E-2</v>
      </c>
      <c r="L19" s="5">
        <f t="shared" si="4"/>
        <v>4.5836562314917915E-2</v>
      </c>
    </row>
    <row r="20" spans="1:14" x14ac:dyDescent="0.3">
      <c r="B20" s="5"/>
      <c r="C20" s="5"/>
      <c r="D20" s="5"/>
      <c r="E20" s="5"/>
      <c r="F20" s="5"/>
      <c r="G20" s="5"/>
      <c r="H20" s="5"/>
      <c r="I20" s="5"/>
      <c r="J20" s="5"/>
      <c r="K20" s="5"/>
      <c r="L20" s="5"/>
    </row>
    <row r="21" spans="1:14" x14ac:dyDescent="0.3">
      <c r="B21" s="5"/>
      <c r="C21" s="5"/>
      <c r="D21" s="5"/>
      <c r="E21" s="5"/>
      <c r="F21" s="5"/>
      <c r="G21" s="5"/>
      <c r="H21" s="5"/>
      <c r="I21" s="5"/>
      <c r="J21" s="5"/>
      <c r="K21" s="5"/>
      <c r="L21" s="5"/>
    </row>
    <row r="22" spans="1:14" s="2" customFormat="1" x14ac:dyDescent="0.3">
      <c r="A22" s="11"/>
      <c r="B22" s="12"/>
      <c r="C22" s="12"/>
      <c r="D22" s="12"/>
      <c r="E22" s="12"/>
      <c r="F22" s="12"/>
      <c r="G22" s="12" t="s">
        <v>19</v>
      </c>
      <c r="H22" s="12" t="s">
        <v>65</v>
      </c>
      <c r="I22" s="12" t="s">
        <v>66</v>
      </c>
      <c r="J22" s="12" t="s">
        <v>67</v>
      </c>
      <c r="K22" s="12" t="s">
        <v>68</v>
      </c>
      <c r="L22" s="13" t="s">
        <v>69</v>
      </c>
      <c r="M22" s="13" t="s">
        <v>20</v>
      </c>
      <c r="N22" s="13" t="s">
        <v>21</v>
      </c>
    </row>
    <row r="23" spans="1:14" s="2" customFormat="1" x14ac:dyDescent="0.3">
      <c r="A23"/>
      <c r="B23"/>
      <c r="C23"/>
      <c r="D23"/>
      <c r="E23"/>
      <c r="F23"/>
      <c r="G23" t="s">
        <v>22</v>
      </c>
      <c r="H23" s="5">
        <f>IF(B4=0,"",POWER($K4/B4,1/9)-1)</f>
        <v>0.17860474511026436</v>
      </c>
      <c r="I23" s="5">
        <f>IF(D4=0,"",POWER($K4/D4,1/7)-1)</f>
        <v>0.14765990508517124</v>
      </c>
      <c r="J23" s="5">
        <f>IF(F4=0,"",POWER($K4/F4,1/5)-1)</f>
        <v>6.5159007228305921E-2</v>
      </c>
      <c r="K23" s="5">
        <f>IF(H4=0,"",POWER($K4/H4, 1/3)-1)</f>
        <v>9.2242869837553254E-3</v>
      </c>
      <c r="L23" s="5">
        <f>IF(ISERROR(MAX(IF(J4=0,"",(K4-J4)/J4),IF(K4=0,"",(L4-K4)/K4))),"",MAX(IF(J4=0,"",(K4-J4)/J4),IF(K4=0,"",(L4-K4)/K4)))</f>
        <v>1.1046016116030587E-2</v>
      </c>
      <c r="M23" s="16">
        <f>MAX(K23:L23)</f>
        <v>1.1046016116030587E-2</v>
      </c>
      <c r="N23" s="16">
        <f>MIN(H23:L23)</f>
        <v>9.2242869837553254E-3</v>
      </c>
    </row>
    <row r="24" spans="1:14" x14ac:dyDescent="0.3">
      <c r="G24" t="s">
        <v>18</v>
      </c>
      <c r="H24" s="5">
        <f>IF(SUM(B4:$K$4)=0,"",SUMPRODUCT(B19:$K$19,B4:$K$4)/SUM(B4:$K$4))</f>
        <v>5.6763118909617161E-2</v>
      </c>
      <c r="I24" s="5">
        <f>IF(SUM(E4:$K$4)=0,"",SUMPRODUCT(E19:$K$19,E4:$K$4)/SUM(E4:$K$4))</f>
        <v>5.8387960270968819E-2</v>
      </c>
      <c r="J24" s="5">
        <f>IF(SUM(G4:$K$4)=0,"",SUMPRODUCT(G19:$K$19,G4:$K$4)/SUM(G4:$K$4))</f>
        <v>5.9752082692645793E-2</v>
      </c>
      <c r="K24" s="5">
        <f>IF(SUM(I4:$K$4)=0, "", SUMPRODUCT(I19:$K$19,I4:$K$4)/SUM(I4:$K$4))</f>
        <v>6.000246121651108E-2</v>
      </c>
      <c r="L24" s="5">
        <f>L19</f>
        <v>4.5836562314917915E-2</v>
      </c>
      <c r="M24" s="16">
        <f>MAX(K24:L24)</f>
        <v>6.000246121651108E-2</v>
      </c>
      <c r="N24" s="16">
        <f>MIN(H24:L24)</f>
        <v>4.5836562314917915E-2</v>
      </c>
    </row>
    <row r="25" spans="1:14" x14ac:dyDescent="0.3">
      <c r="G25" t="s">
        <v>23</v>
      </c>
      <c r="H25" s="6">
        <f>IF(ISERROR(AVERAGEIF(B14:$L14,"&gt;0")),"",AVERAGEIF(B14:$L14,"&gt;0"))</f>
        <v>23.599089341090835</v>
      </c>
      <c r="I25" s="6">
        <f>IF(ISERROR(AVERAGEIF(E14:$L14,"&gt;0")),"",AVERAGEIF(E14:$L14,"&gt;0"))</f>
        <v>23.599089341090835</v>
      </c>
      <c r="J25" s="6">
        <f>IF(ISERROR(AVERAGEIF(G14:$L14,"&gt;0")),"",AVERAGEIF(G14:$L14,"&gt;0"))</f>
        <v>26.944416539913803</v>
      </c>
      <c r="K25" s="6">
        <f>IF(ISERROR(AVERAGEIF(I14:$L14,"&gt;0")),"",AVERAGEIF(I14:$L14,"&gt;0"))</f>
        <v>37.35151098670439</v>
      </c>
      <c r="L25" s="6">
        <f>L14</f>
        <v>47.491123125217996</v>
      </c>
      <c r="M25" s="1">
        <f>MAX(K25:L25)</f>
        <v>47.491123125217996</v>
      </c>
      <c r="N25" s="1">
        <f>MIN(H25:L25)</f>
        <v>23.599089341090835</v>
      </c>
    </row>
    <row r="26" spans="1:14" x14ac:dyDescent="0.3">
      <c r="A26" t="s">
        <v>98</v>
      </c>
      <c r="C26" s="28">
        <f>C4/B4-1</f>
        <v>0.30293071356983137</v>
      </c>
      <c r="D26" s="28">
        <f t="shared" ref="D26:K26" si="6">D4/C4-1</f>
        <v>0.28439876857742297</v>
      </c>
      <c r="E26" s="28">
        <f t="shared" si="6"/>
        <v>0.32528667853043691</v>
      </c>
      <c r="F26" s="28">
        <f t="shared" si="6"/>
        <v>0.44314647004373953</v>
      </c>
      <c r="G26" s="28">
        <f t="shared" si="6"/>
        <v>6.0092577171730222E-2</v>
      </c>
      <c r="H26" s="28">
        <f t="shared" si="6"/>
        <v>0.25824538943738395</v>
      </c>
      <c r="I26" s="28">
        <f t="shared" si="6"/>
        <v>4.6428307925358459E-2</v>
      </c>
      <c r="J26" s="28">
        <f t="shared" si="6"/>
        <v>7.8739466421978044E-2</v>
      </c>
      <c r="K26" s="28">
        <f t="shared" si="6"/>
        <v>-8.9380319427310617E-2</v>
      </c>
    </row>
    <row r="28" spans="1:14" x14ac:dyDescent="0.3">
      <c r="A28" t="s">
        <v>99</v>
      </c>
      <c r="B28" s="25">
        <f>'Data Sheet'!B17-'Data Sheet'!B18-'Data Sheet'!B19-'Data Sheet'!B20-'Data Sheet'!B21-'Data Sheet'!B22</f>
        <v>252.50000000000097</v>
      </c>
      <c r="C28" s="25">
        <f>'Data Sheet'!C17-'Data Sheet'!C18-'Data Sheet'!C19-'Data Sheet'!C20-'Data Sheet'!C21-'Data Sheet'!C22</f>
        <v>328.29999999999973</v>
      </c>
      <c r="D28" s="25">
        <f>'Data Sheet'!D17-'Data Sheet'!D18-'Data Sheet'!D19-'Data Sheet'!D20-'Data Sheet'!D21-'Data Sheet'!D22</f>
        <v>424.83000000000004</v>
      </c>
      <c r="E28" s="25">
        <f>'Data Sheet'!E17-'Data Sheet'!E18-'Data Sheet'!E19-'Data Sheet'!E20-'Data Sheet'!E21-'Data Sheet'!E22</f>
        <v>591.36000000000115</v>
      </c>
      <c r="F28" s="25">
        <f>'Data Sheet'!F17-'Data Sheet'!F18-'Data Sheet'!F19-'Data Sheet'!F20-'Data Sheet'!F21-'Data Sheet'!F22</f>
        <v>921.44999999999936</v>
      </c>
      <c r="G28" s="25">
        <f>'Data Sheet'!G17-'Data Sheet'!G18-'Data Sheet'!G19-'Data Sheet'!G20-'Data Sheet'!G21-'Data Sheet'!G22</f>
        <v>964.11000000000126</v>
      </c>
      <c r="H28" s="25">
        <f>'Data Sheet'!H17-'Data Sheet'!H18-'Data Sheet'!H19-'Data Sheet'!H20-'Data Sheet'!H21-'Data Sheet'!H22</f>
        <v>1271.5500000000006</v>
      </c>
      <c r="I28" s="25">
        <f>'Data Sheet'!I17-'Data Sheet'!I18-'Data Sheet'!I19-'Data Sheet'!I20-'Data Sheet'!I21-'Data Sheet'!I22</f>
        <v>1366.0899999999997</v>
      </c>
      <c r="J28" s="25">
        <f>'Data Sheet'!J17-'Data Sheet'!J18-'Data Sheet'!J19-'Data Sheet'!J20-'Data Sheet'!J21-'Data Sheet'!J22</f>
        <v>1512.5800000000013</v>
      </c>
      <c r="K28" s="25">
        <f>'Data Sheet'!K17-'Data Sheet'!K18-'Data Sheet'!K19-'Data Sheet'!K20-'Data Sheet'!K21-'Data Sheet'!K22</f>
        <v>1324.5599999999974</v>
      </c>
    </row>
    <row r="29" spans="1:14" x14ac:dyDescent="0.3">
      <c r="A29" t="s">
        <v>100</v>
      </c>
      <c r="B29" s="28">
        <f>B28/B4</f>
        <v>5.5618577706312088E-2</v>
      </c>
      <c r="C29" s="28">
        <f t="shared" ref="C29:J29" si="7">C28/C4</f>
        <v>5.5501926422331919E-2</v>
      </c>
      <c r="D29" s="28">
        <f t="shared" si="7"/>
        <v>5.5918108395547936E-2</v>
      </c>
      <c r="E29" s="28">
        <f t="shared" si="7"/>
        <v>5.8732624336060052E-2</v>
      </c>
      <c r="F29" s="28">
        <f t="shared" si="7"/>
        <v>6.3414536790685525E-2</v>
      </c>
      <c r="G29" s="28">
        <f t="shared" si="7"/>
        <v>6.2589263919978058E-2</v>
      </c>
      <c r="H29" s="28">
        <f t="shared" si="7"/>
        <v>6.5605666373090954E-2</v>
      </c>
      <c r="I29" s="28">
        <f t="shared" si="7"/>
        <v>6.7356225380973939E-2</v>
      </c>
      <c r="J29" s="28">
        <f t="shared" si="7"/>
        <v>6.9135357814259071E-2</v>
      </c>
      <c r="K29" s="28">
        <f>K28/K4</f>
        <v>6.6483896517696484E-2</v>
      </c>
    </row>
    <row r="30" spans="1:14" x14ac:dyDescent="0.3">
      <c r="A30" t="s">
        <v>103</v>
      </c>
      <c r="B30" s="28">
        <f>B6/B4</f>
        <v>4.7873828430454977E-2</v>
      </c>
      <c r="C30" s="28">
        <f t="shared" ref="C30:K30" si="8">C6/C4</f>
        <v>3.8470966727584016E-2</v>
      </c>
      <c r="D30" s="28">
        <f t="shared" si="8"/>
        <v>5.0338538650267939E-2</v>
      </c>
      <c r="E30" s="28">
        <f t="shared" si="8"/>
        <v>5.2728858201869545E-2</v>
      </c>
      <c r="F30" s="28">
        <f t="shared" si="8"/>
        <v>5.3215356854303009E-2</v>
      </c>
      <c r="G30" s="28">
        <f t="shared" si="8"/>
        <v>5.7119820095872735E-2</v>
      </c>
      <c r="H30" s="28">
        <f t="shared" si="8"/>
        <v>6.1042085553854569E-2</v>
      </c>
      <c r="I30" s="28">
        <f t="shared" si="8"/>
        <v>6.1455794595783361E-2</v>
      </c>
      <c r="J30" s="28">
        <f t="shared" si="8"/>
        <v>6.1869787412591373E-2</v>
      </c>
      <c r="K30" s="28">
        <f t="shared" si="8"/>
        <v>5.6472362121806757E-2</v>
      </c>
    </row>
    <row r="31" spans="1:14" x14ac:dyDescent="0.3">
      <c r="A31" t="s">
        <v>104</v>
      </c>
      <c r="B31" s="28">
        <f>(B6-B8)/B4</f>
        <v>4.6845160082381807E-2</v>
      </c>
      <c r="C31" s="28">
        <f t="shared" ref="C31:K31" si="9">(C6-C8)/C4</f>
        <v>3.7622292738427432E-2</v>
      </c>
      <c r="D31" s="28">
        <f t="shared" si="9"/>
        <v>4.9701475249297078E-2</v>
      </c>
      <c r="E31" s="28">
        <f t="shared" si="9"/>
        <v>5.2158773543304567E-2</v>
      </c>
      <c r="F31" s="28">
        <f t="shared" si="9"/>
        <v>5.1818991396076292E-2</v>
      </c>
      <c r="G31" s="28">
        <f t="shared" si="9"/>
        <v>5.5631871698857978E-2</v>
      </c>
      <c r="H31" s="28">
        <f t="shared" si="9"/>
        <v>5.9963233378272529E-2</v>
      </c>
      <c r="I31" s="28">
        <f t="shared" si="9"/>
        <v>6.0355288076810718E-2</v>
      </c>
      <c r="J31" s="28">
        <f t="shared" si="9"/>
        <v>6.0912684718763217E-2</v>
      </c>
      <c r="K31" s="28">
        <f t="shared" si="9"/>
        <v>5.492942335047591E-2</v>
      </c>
    </row>
    <row r="32" spans="1:14" x14ac:dyDescent="0.3">
      <c r="A32" t="s">
        <v>106</v>
      </c>
      <c r="B32" s="28">
        <f>B12/B4</f>
        <v>9.4591230987807959E-2</v>
      </c>
      <c r="C32" s="28">
        <f t="shared" ref="C32:K32" si="10">C12/C4</f>
        <v>7.4970710603860277E-2</v>
      </c>
      <c r="D32" s="28">
        <f t="shared" si="10"/>
        <v>7.4962881843166573E-2</v>
      </c>
      <c r="E32" s="28">
        <f t="shared" si="10"/>
        <v>6.8304882069943632E-2</v>
      </c>
      <c r="F32" s="28">
        <f t="shared" si="10"/>
        <v>5.2072938588824398E-2</v>
      </c>
      <c r="G32" s="28">
        <f t="shared" si="10"/>
        <v>6.4371945550956391E-2</v>
      </c>
      <c r="H32" s="28">
        <f t="shared" si="10"/>
        <v>5.7277711822125092E-2</v>
      </c>
      <c r="I32" s="28">
        <f t="shared" si="10"/>
        <v>6.6156121049800384E-2</v>
      </c>
      <c r="J32" s="28">
        <f t="shared" si="10"/>
        <v>7.0877248151498304E-2</v>
      </c>
      <c r="K32" s="28">
        <f t="shared" si="10"/>
        <v>6.4317056349890739E-2</v>
      </c>
    </row>
    <row r="34" spans="1:11" x14ac:dyDescent="0.3">
      <c r="A34" t="s">
        <v>109</v>
      </c>
      <c r="C34" s="28">
        <f>C13/B13-1</f>
        <v>3.2671215331951498E-2</v>
      </c>
      <c r="D34" s="28">
        <f>D13/C13-1</f>
        <v>0.28426464619131386</v>
      </c>
      <c r="E34" s="28">
        <f t="shared" ref="E34:K34" si="11">E13/D13-1</f>
        <v>0.20757831156061246</v>
      </c>
      <c r="F34" s="28">
        <f t="shared" si="11"/>
        <v>0.10019774914938773</v>
      </c>
      <c r="G34" s="28">
        <f t="shared" si="11"/>
        <v>0.31047379898235672</v>
      </c>
      <c r="H34" s="28">
        <f t="shared" si="11"/>
        <v>0.11957804290166107</v>
      </c>
      <c r="I34" s="28">
        <f t="shared" si="11"/>
        <v>0.20863134379447645</v>
      </c>
      <c r="J34" s="28">
        <f t="shared" si="11"/>
        <v>0.15572200484441967</v>
      </c>
      <c r="K34" s="28">
        <f t="shared" si="11"/>
        <v>-0.1736646267145594</v>
      </c>
    </row>
    <row r="35" spans="1:11" x14ac:dyDescent="0.3">
      <c r="A35" t="s">
        <v>111</v>
      </c>
      <c r="B35" s="25">
        <f>B13*B18</f>
        <v>0.17798561151079137</v>
      </c>
      <c r="C35" s="25">
        <f>C13*C18</f>
        <v>1.232997601918465</v>
      </c>
      <c r="D35" s="25">
        <f t="shared" ref="D35:K35" si="12">D13*D18</f>
        <v>0.79999999999999993</v>
      </c>
      <c r="E35" s="25">
        <f t="shared" si="12"/>
        <v>0.89002398081534773</v>
      </c>
      <c r="F35" s="25">
        <f t="shared" si="12"/>
        <v>1.1400000000000001</v>
      </c>
      <c r="G35" s="25">
        <f t="shared" si="12"/>
        <v>1.58</v>
      </c>
      <c r="H35" s="25">
        <f t="shared" si="12"/>
        <v>1.8300239808153478</v>
      </c>
      <c r="I35" s="25">
        <f t="shared" si="12"/>
        <v>2.1300239808153481</v>
      </c>
      <c r="J35" s="25">
        <f t="shared" si="12"/>
        <v>2.110023980815348</v>
      </c>
      <c r="K35" s="25">
        <f t="shared" si="12"/>
        <v>1.7199999999999998</v>
      </c>
    </row>
    <row r="36" spans="1:11" x14ac:dyDescent="0.3">
      <c r="A36" t="s">
        <v>112</v>
      </c>
      <c r="C36" s="26">
        <f>C35/B35-1</f>
        <v>5.9275127997844228</v>
      </c>
      <c r="D36" s="26">
        <f t="shared" ref="D36:K36" si="13">D35/C35-1</f>
        <v>-0.35117473160105794</v>
      </c>
      <c r="E36" s="26">
        <f t="shared" si="13"/>
        <v>0.11252997601918469</v>
      </c>
      <c r="F36" s="26">
        <f t="shared" si="13"/>
        <v>0.28086436385191593</v>
      </c>
      <c r="G36" s="26">
        <f t="shared" si="13"/>
        <v>0.38596491228070162</v>
      </c>
      <c r="H36" s="26">
        <f t="shared" si="13"/>
        <v>0.1582430258324985</v>
      </c>
      <c r="I36" s="26">
        <f t="shared" si="13"/>
        <v>0.16393227801656374</v>
      </c>
      <c r="J36" s="26">
        <f t="shared" si="13"/>
        <v>-9.3895656481501888E-3</v>
      </c>
      <c r="K36" s="26">
        <f t="shared" si="13"/>
        <v>-0.18484338773469133</v>
      </c>
    </row>
    <row r="38" spans="1:11" x14ac:dyDescent="0.3">
      <c r="A38" t="s">
        <v>120</v>
      </c>
      <c r="B38" s="32">
        <f>'Data Sheet'!B93*'Data Sheet'!B90</f>
        <v>0</v>
      </c>
      <c r="C38" s="32">
        <f>'Data Sheet'!C93*'Data Sheet'!C90</f>
        <v>0</v>
      </c>
      <c r="D38" s="32">
        <f>'Data Sheet'!D93*'Data Sheet'!D90</f>
        <v>0</v>
      </c>
      <c r="E38" s="32">
        <f>'Data Sheet'!E93*'Data Sheet'!E90</f>
        <v>0</v>
      </c>
      <c r="F38" s="32">
        <f>'Data Sheet'!F93*'Data Sheet'!F90</f>
        <v>2668.8</v>
      </c>
      <c r="G38" s="32">
        <f>'Data Sheet'!G93*'Data Sheet'!G90</f>
        <v>6067.35</v>
      </c>
      <c r="H38" s="32">
        <f>'Data Sheet'!H93*'Data Sheet'!H90</f>
        <v>6817.9500000000007</v>
      </c>
      <c r="I38" s="32">
        <f>'Data Sheet'!I93*'Data Sheet'!I90</f>
        <v>14303.099999999999</v>
      </c>
      <c r="J38" s="32">
        <f>'Data Sheet'!J93*'Data Sheet'!J90</f>
        <v>52729.65</v>
      </c>
      <c r="K38" s="32">
        <f>'Data Sheet'!K93*'Data Sheet'!K90</f>
        <v>73360.725000000006</v>
      </c>
    </row>
    <row r="39" spans="1:11" x14ac:dyDescent="0.3">
      <c r="A39" t="s">
        <v>121</v>
      </c>
      <c r="B39" s="25">
        <f>'Balance Sheet'!B6</f>
        <v>2624.08</v>
      </c>
      <c r="C39" s="25">
        <f>'Balance Sheet'!C6</f>
        <v>2436.88</v>
      </c>
      <c r="D39" s="25">
        <f>'Balance Sheet'!D6</f>
        <v>2259.15</v>
      </c>
      <c r="E39" s="25">
        <f>'Balance Sheet'!E6</f>
        <v>3024.2</v>
      </c>
      <c r="F39" s="25">
        <f>'Balance Sheet'!F6</f>
        <v>4256.6499999999996</v>
      </c>
      <c r="G39" s="25">
        <f>'Balance Sheet'!G6</f>
        <v>5930.69</v>
      </c>
      <c r="H39" s="25">
        <f>'Balance Sheet'!H6</f>
        <v>6643.47</v>
      </c>
      <c r="I39" s="25">
        <f>'Balance Sheet'!I6</f>
        <v>6441.34</v>
      </c>
      <c r="J39" s="25">
        <f>'Balance Sheet'!J6</f>
        <v>6032.52</v>
      </c>
      <c r="K39" s="25">
        <f>'Balance Sheet'!K6</f>
        <v>5419.36</v>
      </c>
    </row>
    <row r="40" spans="1:11" x14ac:dyDescent="0.3">
      <c r="A40" t="s">
        <v>122</v>
      </c>
      <c r="B40">
        <f>'Data Sheet'!B69</f>
        <v>3032.62</v>
      </c>
      <c r="C40">
        <f>'Data Sheet'!C69</f>
        <v>2704.6</v>
      </c>
      <c r="D40">
        <f>'Data Sheet'!D69</f>
        <v>1402.85</v>
      </c>
      <c r="E40">
        <f>'Data Sheet'!E69</f>
        <v>944.4</v>
      </c>
      <c r="F40">
        <f>'Data Sheet'!F69</f>
        <v>981.82</v>
      </c>
      <c r="G40">
        <f>'Data Sheet'!G69</f>
        <v>2046.97</v>
      </c>
      <c r="H40">
        <f>'Data Sheet'!H69</f>
        <v>6823.51</v>
      </c>
      <c r="I40">
        <f>'Data Sheet'!I69</f>
        <v>1853.31</v>
      </c>
      <c r="J40">
        <f>'Data Sheet'!J69</f>
        <v>3112.67</v>
      </c>
      <c r="K40">
        <f>'Data Sheet'!K69</f>
        <v>3886.23</v>
      </c>
    </row>
    <row r="41" spans="1:11" x14ac:dyDescent="0.3">
      <c r="A41" t="s">
        <v>123</v>
      </c>
      <c r="B41" s="25"/>
      <c r="C41" s="25"/>
      <c r="D41" s="25"/>
      <c r="E41" s="25"/>
      <c r="F41" s="25">
        <f t="shared" ref="F41:K41" si="14">F38+F39-F40</f>
        <v>5943.63</v>
      </c>
      <c r="G41" s="25">
        <f t="shared" si="14"/>
        <v>9951.0700000000015</v>
      </c>
      <c r="H41" s="25">
        <f t="shared" si="14"/>
        <v>6637.9100000000017</v>
      </c>
      <c r="I41" s="25">
        <f t="shared" si="14"/>
        <v>18891.129999999997</v>
      </c>
      <c r="J41" s="25">
        <f t="shared" si="14"/>
        <v>55649.5</v>
      </c>
      <c r="K41" s="25">
        <f t="shared" si="14"/>
        <v>74893.85500000001</v>
      </c>
    </row>
    <row r="43" spans="1:11" x14ac:dyDescent="0.3">
      <c r="A43" t="s">
        <v>124</v>
      </c>
      <c r="B43" s="26">
        <f>B41/B6</f>
        <v>0</v>
      </c>
      <c r="C43" s="26">
        <f t="shared" ref="C43:K43" si="15">C41/C6</f>
        <v>0</v>
      </c>
      <c r="D43" s="26">
        <f t="shared" si="15"/>
        <v>0</v>
      </c>
      <c r="E43" s="26">
        <f t="shared" si="15"/>
        <v>0</v>
      </c>
      <c r="F43" s="26">
        <f>F41/F6</f>
        <v>7.6865567410281459</v>
      </c>
      <c r="G43" s="26">
        <f t="shared" si="15"/>
        <v>11.309833382583587</v>
      </c>
      <c r="H43" s="26">
        <f t="shared" si="15"/>
        <v>5.6106077254670019</v>
      </c>
      <c r="I43" s="26">
        <f t="shared" si="15"/>
        <v>15.156311676641877</v>
      </c>
      <c r="J43" s="26">
        <f t="shared" si="15"/>
        <v>41.111611826066323</v>
      </c>
      <c r="K43" s="26">
        <f t="shared" si="15"/>
        <v>66.566398542351891</v>
      </c>
    </row>
    <row r="44" spans="1:11" x14ac:dyDescent="0.3">
      <c r="A44" t="s">
        <v>125</v>
      </c>
      <c r="B44" s="26">
        <f>B41/B4</f>
        <v>0</v>
      </c>
      <c r="C44" s="26">
        <f t="shared" ref="C44:K44" si="16">C41/C4</f>
        <v>0</v>
      </c>
      <c r="D44" s="26">
        <f t="shared" si="16"/>
        <v>0</v>
      </c>
      <c r="E44" s="26">
        <f t="shared" si="16"/>
        <v>0</v>
      </c>
      <c r="F44" s="26">
        <f t="shared" si="16"/>
        <v>0.40904285995466116</v>
      </c>
      <c r="G44" s="26">
        <f t="shared" si="16"/>
        <v>0.64601564812747025</v>
      </c>
      <c r="H44" s="26">
        <f t="shared" si="16"/>
        <v>0.34248319678707412</v>
      </c>
      <c r="I44" s="26">
        <f t="shared" si="16"/>
        <v>0.93144317722937608</v>
      </c>
      <c r="J44" s="26">
        <f t="shared" si="16"/>
        <v>2.5435666838677005</v>
      </c>
      <c r="K44" s="26">
        <f t="shared" si="16"/>
        <v>3.7591617636282053</v>
      </c>
    </row>
    <row r="46" spans="1:11" x14ac:dyDescent="0.3">
      <c r="A46" t="s">
        <v>126</v>
      </c>
      <c r="B46" s="32">
        <f>'Balance Sheet'!B4+'Balance Sheet'!B5</f>
        <v>3422.4300000000003</v>
      </c>
      <c r="C46" s="32">
        <f>'Balance Sheet'!C4+'Balance Sheet'!C5</f>
        <v>3556.88</v>
      </c>
      <c r="D46" s="32">
        <f>'Balance Sheet'!D4+'Balance Sheet'!D5</f>
        <v>3924.02</v>
      </c>
      <c r="E46" s="32">
        <f>'Balance Sheet'!E4+'Balance Sheet'!E5</f>
        <v>4395.57</v>
      </c>
      <c r="F46" s="32">
        <f>'Balance Sheet'!F4+'Balance Sheet'!F5</f>
        <v>5119.24</v>
      </c>
      <c r="G46" s="32">
        <f>'Balance Sheet'!G4+'Balance Sheet'!G5</f>
        <v>5636.08</v>
      </c>
      <c r="H46" s="32">
        <f>'Balance Sheet'!H4+'Balance Sheet'!H5</f>
        <v>6324.6900000000005</v>
      </c>
      <c r="I46" s="32">
        <f>'Balance Sheet'!I4+'Balance Sheet'!I5</f>
        <v>7246.2000000000007</v>
      </c>
      <c r="J46" s="32">
        <f>'Balance Sheet'!J4+'Balance Sheet'!J5</f>
        <v>8721.83</v>
      </c>
      <c r="K46" s="32">
        <f>'Balance Sheet'!K4+'Balance Sheet'!K5</f>
        <v>9570.7099999999991</v>
      </c>
    </row>
    <row r="47" spans="1:11" x14ac:dyDescent="0.3">
      <c r="A47" t="s">
        <v>128</v>
      </c>
      <c r="B47" s="27">
        <f>B38/B46</f>
        <v>0</v>
      </c>
      <c r="C47" s="27">
        <f t="shared" ref="C47:K47" si="17">C38/C46</f>
        <v>0</v>
      </c>
      <c r="D47" s="27">
        <f t="shared" si="17"/>
        <v>0</v>
      </c>
      <c r="E47" s="27">
        <f t="shared" si="17"/>
        <v>0</v>
      </c>
      <c r="F47" s="27">
        <f t="shared" si="17"/>
        <v>0.5213273845336418</v>
      </c>
      <c r="G47" s="27">
        <f t="shared" si="17"/>
        <v>1.0765194958197897</v>
      </c>
      <c r="H47" s="27">
        <f t="shared" si="17"/>
        <v>1.077989593165831</v>
      </c>
      <c r="I47" s="27">
        <f t="shared" si="17"/>
        <v>1.9738759625734863</v>
      </c>
      <c r="J47" s="27">
        <f t="shared" si="17"/>
        <v>6.0457094440042978</v>
      </c>
      <c r="K47" s="27">
        <f t="shared" si="17"/>
        <v>7.6651288148946124</v>
      </c>
    </row>
  </sheetData>
  <hyperlinks>
    <hyperlink ref="M1" r:id="rId1" xr:uid="{00000000-0004-0000-0000-000000000000}"/>
  </hyperlinks>
  <printOptions gridLines="1"/>
  <pageMargins left="0.7" right="0.7" top="0.75" bottom="0.75" header="0.3" footer="0.3"/>
  <pageSetup paperSize="9" orientation="landscape" horizontalDpi="300" verticalDpi="300" r:id="rId2"/>
  <tableParts count="1">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K22"/>
  <sheetViews>
    <sheetView zoomScale="150" workbookViewId="0">
      <pane xSplit="1" ySplit="3" topLeftCell="D4" activePane="bottomRight" state="frozen"/>
      <selection pane="topRight" activeCell="B1" sqref="B1"/>
      <selection pane="bottomLeft" activeCell="A4" sqref="A4"/>
      <selection pane="bottomRight" activeCell="K5" sqref="K5"/>
    </sheetView>
  </sheetViews>
  <sheetFormatPr defaultColWidth="8.77734375" defaultRowHeight="14.4" x14ac:dyDescent="0.3"/>
  <cols>
    <col min="1" max="1" width="20.6640625" customWidth="1"/>
    <col min="2" max="11" width="13.44140625" bestFit="1" customWidth="1"/>
  </cols>
  <sheetData>
    <row r="1" spans="1:11" s="2" customFormat="1" x14ac:dyDescent="0.3">
      <c r="A1" s="2" t="str">
        <f>'Profit &amp; Loss'!A1</f>
        <v>RAIL VIKAS NIGAM LTD</v>
      </c>
      <c r="E1" t="str">
        <f>UPDATE</f>
        <v/>
      </c>
      <c r="J1" s="2" t="s">
        <v>1</v>
      </c>
    </row>
    <row r="3" spans="1:11" s="2" customFormat="1" x14ac:dyDescent="0.3">
      <c r="A3" s="11" t="s">
        <v>2</v>
      </c>
      <c r="B3" s="12">
        <f>'Data Sheet'!B41</f>
        <v>45199</v>
      </c>
      <c r="C3" s="12">
        <f>'Data Sheet'!C41</f>
        <v>45291</v>
      </c>
      <c r="D3" s="12">
        <f>'Data Sheet'!D41</f>
        <v>45382</v>
      </c>
      <c r="E3" s="12">
        <f>'Data Sheet'!E41</f>
        <v>45473</v>
      </c>
      <c r="F3" s="12">
        <f>'Data Sheet'!F41</f>
        <v>45565</v>
      </c>
      <c r="G3" s="12">
        <f>'Data Sheet'!G41</f>
        <v>45657</v>
      </c>
      <c r="H3" s="12">
        <f>'Data Sheet'!H41</f>
        <v>45747</v>
      </c>
      <c r="I3" s="12">
        <f>'Data Sheet'!I41</f>
        <v>45838</v>
      </c>
      <c r="J3" s="12">
        <f>'Data Sheet'!J41</f>
        <v>45930</v>
      </c>
      <c r="K3" s="12">
        <f>'Data Sheet'!K41</f>
        <v>46022</v>
      </c>
    </row>
    <row r="4" spans="1:11" s="2" customFormat="1" x14ac:dyDescent="0.3">
      <c r="A4" s="2" t="s">
        <v>6</v>
      </c>
      <c r="B4" s="1">
        <f>'Data Sheet'!B42</f>
        <v>4914.32</v>
      </c>
      <c r="C4" s="1">
        <f>'Data Sheet'!C42</f>
        <v>4689.33</v>
      </c>
      <c r="D4" s="1">
        <f>'Data Sheet'!D42</f>
        <v>6714.01</v>
      </c>
      <c r="E4" s="1">
        <f>'Data Sheet'!E42</f>
        <v>4073.8</v>
      </c>
      <c r="F4" s="1">
        <f>'Data Sheet'!F42</f>
        <v>4854.95</v>
      </c>
      <c r="G4" s="1">
        <f>'Data Sheet'!G42</f>
        <v>4567.38</v>
      </c>
      <c r="H4" s="1">
        <f>'Data Sheet'!H42</f>
        <v>6426.88</v>
      </c>
      <c r="I4" s="1">
        <f>'Data Sheet'!I42</f>
        <v>3908.77</v>
      </c>
      <c r="J4" s="1">
        <f>'Data Sheet'!J42</f>
        <v>5122.9799999999996</v>
      </c>
      <c r="K4" s="1">
        <f>'Data Sheet'!K42</f>
        <v>4684.46</v>
      </c>
    </row>
    <row r="5" spans="1:11" x14ac:dyDescent="0.3">
      <c r="A5" t="s">
        <v>7</v>
      </c>
      <c r="B5" s="6">
        <f>'Data Sheet'!B43</f>
        <v>4616.03</v>
      </c>
      <c r="C5" s="6">
        <f>'Data Sheet'!C43</f>
        <v>4440.2299999999996</v>
      </c>
      <c r="D5" s="6">
        <f>'Data Sheet'!D43</f>
        <v>6257.67</v>
      </c>
      <c r="E5" s="6">
        <f>'Data Sheet'!E43</f>
        <v>3892.27</v>
      </c>
      <c r="F5" s="6">
        <f>'Data Sheet'!F43</f>
        <v>4598.72</v>
      </c>
      <c r="G5" s="6">
        <f>'Data Sheet'!G43</f>
        <v>4328.07</v>
      </c>
      <c r="H5" s="6">
        <f>'Data Sheet'!H43</f>
        <v>5994.1</v>
      </c>
      <c r="I5" s="6">
        <f>'Data Sheet'!I43</f>
        <v>3855.89</v>
      </c>
      <c r="J5" s="6">
        <f>'Data Sheet'!J43</f>
        <v>4906.07</v>
      </c>
      <c r="K5" s="6">
        <f>'Data Sheet'!K43</f>
        <v>4463.74</v>
      </c>
    </row>
    <row r="6" spans="1:11" s="2" customFormat="1" x14ac:dyDescent="0.3">
      <c r="A6" s="2" t="s">
        <v>8</v>
      </c>
      <c r="B6" s="1">
        <f>'Data Sheet'!B50</f>
        <v>298.29000000000002</v>
      </c>
      <c r="C6" s="1">
        <f>'Data Sheet'!C50</f>
        <v>249.1</v>
      </c>
      <c r="D6" s="1">
        <f>'Data Sheet'!D50</f>
        <v>456.34</v>
      </c>
      <c r="E6" s="1">
        <f>'Data Sheet'!E50</f>
        <v>181.53</v>
      </c>
      <c r="F6" s="1">
        <f>'Data Sheet'!F50</f>
        <v>256.23</v>
      </c>
      <c r="G6" s="1">
        <f>'Data Sheet'!G50</f>
        <v>239.31</v>
      </c>
      <c r="H6" s="1">
        <f>'Data Sheet'!H50</f>
        <v>432.78</v>
      </c>
      <c r="I6" s="1">
        <f>'Data Sheet'!I50</f>
        <v>52.88</v>
      </c>
      <c r="J6" s="1">
        <f>'Data Sheet'!J50</f>
        <v>216.91</v>
      </c>
      <c r="K6" s="1">
        <f>'Data Sheet'!K50</f>
        <v>220.72</v>
      </c>
    </row>
    <row r="7" spans="1:11" x14ac:dyDescent="0.3">
      <c r="A7" t="s">
        <v>9</v>
      </c>
      <c r="B7" s="6">
        <f>'Data Sheet'!B44</f>
        <v>320.23</v>
      </c>
      <c r="C7" s="6">
        <f>'Data Sheet'!C44</f>
        <v>357.66</v>
      </c>
      <c r="D7" s="6">
        <f>'Data Sheet'!D44</f>
        <v>323.37</v>
      </c>
      <c r="E7" s="6">
        <f>'Data Sheet'!E44</f>
        <v>264.31</v>
      </c>
      <c r="F7" s="6">
        <f>'Data Sheet'!F44</f>
        <v>281.12</v>
      </c>
      <c r="G7" s="6">
        <f>'Data Sheet'!G44</f>
        <v>325.60000000000002</v>
      </c>
      <c r="H7" s="6">
        <f>'Data Sheet'!H44</f>
        <v>239.4</v>
      </c>
      <c r="I7" s="6">
        <f>'Data Sheet'!I44</f>
        <v>237.56</v>
      </c>
      <c r="J7" s="6">
        <f>'Data Sheet'!J44</f>
        <v>234.41</v>
      </c>
      <c r="K7" s="6">
        <f>'Data Sheet'!K44</f>
        <v>308.08999999999997</v>
      </c>
    </row>
    <row r="8" spans="1:11" x14ac:dyDescent="0.3">
      <c r="A8" t="s">
        <v>10</v>
      </c>
      <c r="B8" s="6">
        <f>'Data Sheet'!B45</f>
        <v>6.22</v>
      </c>
      <c r="C8" s="6">
        <f>'Data Sheet'!C45</f>
        <v>4.83</v>
      </c>
      <c r="D8" s="6">
        <f>'Data Sheet'!D45</f>
        <v>4.3899999999999997</v>
      </c>
      <c r="E8" s="6">
        <f>'Data Sheet'!E45</f>
        <v>6.89</v>
      </c>
      <c r="F8" s="6">
        <f>'Data Sheet'!F45</f>
        <v>7.43</v>
      </c>
      <c r="G8" s="6">
        <f>'Data Sheet'!G45</f>
        <v>7.42</v>
      </c>
      <c r="H8" s="6">
        <f>'Data Sheet'!H45</f>
        <v>9</v>
      </c>
      <c r="I8" s="6">
        <f>'Data Sheet'!I45</f>
        <v>8.86</v>
      </c>
      <c r="J8" s="6">
        <f>'Data Sheet'!J45</f>
        <v>8.92</v>
      </c>
      <c r="K8" s="6">
        <f>'Data Sheet'!K45</f>
        <v>8.9</v>
      </c>
    </row>
    <row r="9" spans="1:11" x14ac:dyDescent="0.3">
      <c r="A9" t="s">
        <v>11</v>
      </c>
      <c r="B9" s="6">
        <f>'Data Sheet'!B46</f>
        <v>132.69</v>
      </c>
      <c r="C9" s="6">
        <f>'Data Sheet'!C46</f>
        <v>139.38</v>
      </c>
      <c r="D9" s="6">
        <f>'Data Sheet'!D46</f>
        <v>150.36000000000001</v>
      </c>
      <c r="E9" s="6">
        <f>'Data Sheet'!E46</f>
        <v>137.34</v>
      </c>
      <c r="F9" s="6">
        <f>'Data Sheet'!F46</f>
        <v>140.61000000000001</v>
      </c>
      <c r="G9" s="6">
        <f>'Data Sheet'!G46</f>
        <v>144.59</v>
      </c>
      <c r="H9" s="6">
        <f>'Data Sheet'!H46</f>
        <v>116.98</v>
      </c>
      <c r="I9" s="6">
        <f>'Data Sheet'!I46</f>
        <v>108.17</v>
      </c>
      <c r="J9" s="6">
        <f>'Data Sheet'!J46</f>
        <v>100.01</v>
      </c>
      <c r="K9" s="6">
        <f>'Data Sheet'!K46</f>
        <v>104.79</v>
      </c>
    </row>
    <row r="10" spans="1:11" x14ac:dyDescent="0.3">
      <c r="A10" t="s">
        <v>12</v>
      </c>
      <c r="B10" s="6">
        <f>'Data Sheet'!B47</f>
        <v>479.61</v>
      </c>
      <c r="C10" s="6">
        <f>'Data Sheet'!C47</f>
        <v>462.55</v>
      </c>
      <c r="D10" s="6">
        <f>'Data Sheet'!D47</f>
        <v>624.96</v>
      </c>
      <c r="E10" s="6">
        <f>'Data Sheet'!E47</f>
        <v>301.61</v>
      </c>
      <c r="F10" s="6">
        <f>'Data Sheet'!F47</f>
        <v>389.31</v>
      </c>
      <c r="G10" s="6">
        <f>'Data Sheet'!G47</f>
        <v>412.9</v>
      </c>
      <c r="H10" s="6">
        <f>'Data Sheet'!H47</f>
        <v>546.20000000000005</v>
      </c>
      <c r="I10" s="6">
        <f>'Data Sheet'!I47</f>
        <v>173.41</v>
      </c>
      <c r="J10" s="6">
        <f>'Data Sheet'!J47</f>
        <v>342.39</v>
      </c>
      <c r="K10" s="6">
        <f>'Data Sheet'!K47</f>
        <v>415.12</v>
      </c>
    </row>
    <row r="11" spans="1:11" x14ac:dyDescent="0.3">
      <c r="A11" t="s">
        <v>13</v>
      </c>
      <c r="B11" s="6">
        <f>'Data Sheet'!B48</f>
        <v>85.19</v>
      </c>
      <c r="C11" s="6">
        <f>'Data Sheet'!C48</f>
        <v>103.98</v>
      </c>
      <c r="D11" s="6">
        <f>'Data Sheet'!D48</f>
        <v>146.56</v>
      </c>
      <c r="E11" s="6">
        <f>'Data Sheet'!E48</f>
        <v>77.69</v>
      </c>
      <c r="F11" s="6">
        <f>'Data Sheet'!F48</f>
        <v>102.41</v>
      </c>
      <c r="G11" s="6">
        <f>'Data Sheet'!G48</f>
        <v>101.32</v>
      </c>
      <c r="H11" s="6">
        <f>'Data Sheet'!H48</f>
        <v>87.08</v>
      </c>
      <c r="I11" s="6">
        <f>'Data Sheet'!I48</f>
        <v>39.049999999999997</v>
      </c>
      <c r="J11" s="6">
        <f>'Data Sheet'!J48</f>
        <v>111.87</v>
      </c>
      <c r="K11" s="6">
        <f>'Data Sheet'!K48</f>
        <v>90.98</v>
      </c>
    </row>
    <row r="12" spans="1:11" s="2" customFormat="1" x14ac:dyDescent="0.3">
      <c r="A12" s="2" t="s">
        <v>14</v>
      </c>
      <c r="B12" s="1">
        <f>'Data Sheet'!B49</f>
        <v>394.26</v>
      </c>
      <c r="C12" s="1">
        <f>'Data Sheet'!C49</f>
        <v>358.57</v>
      </c>
      <c r="D12" s="1">
        <f>'Data Sheet'!D49</f>
        <v>478.56</v>
      </c>
      <c r="E12" s="1">
        <f>'Data Sheet'!E49</f>
        <v>223.92</v>
      </c>
      <c r="F12" s="1">
        <f>'Data Sheet'!F49</f>
        <v>286.88</v>
      </c>
      <c r="G12" s="1">
        <f>'Data Sheet'!G49</f>
        <v>311.44</v>
      </c>
      <c r="H12" s="1">
        <f>'Data Sheet'!H49</f>
        <v>459.15</v>
      </c>
      <c r="I12" s="1">
        <f>'Data Sheet'!I49</f>
        <v>134.53</v>
      </c>
      <c r="J12" s="1">
        <f>'Data Sheet'!J49</f>
        <v>230.29</v>
      </c>
      <c r="K12" s="1">
        <f>'Data Sheet'!K49</f>
        <v>322.83</v>
      </c>
    </row>
    <row r="14" spans="1:11" s="2" customFormat="1" x14ac:dyDescent="0.3">
      <c r="A14" s="2" t="s">
        <v>18</v>
      </c>
      <c r="B14" s="10">
        <f>IF(B4&gt;0,B6/B4,"")</f>
        <v>6.0698123036350915E-2</v>
      </c>
      <c r="C14" s="10">
        <f t="shared" ref="C14:K14" si="0">IF(C4&gt;0,C6/C4,"")</f>
        <v>5.3120595053024633E-2</v>
      </c>
      <c r="D14" s="10">
        <f t="shared" si="0"/>
        <v>6.7968322954538335E-2</v>
      </c>
      <c r="E14" s="10">
        <f t="shared" si="0"/>
        <v>4.4560361333398787E-2</v>
      </c>
      <c r="F14" s="10">
        <f t="shared" si="0"/>
        <v>5.2777062585608506E-2</v>
      </c>
      <c r="G14" s="10">
        <f t="shared" si="0"/>
        <v>5.2395465233897771E-2</v>
      </c>
      <c r="H14" s="10">
        <f t="shared" si="0"/>
        <v>6.7339050985859392E-2</v>
      </c>
      <c r="I14" s="10">
        <f t="shared" si="0"/>
        <v>1.3528552460236853E-2</v>
      </c>
      <c r="J14" s="10">
        <f t="shared" si="0"/>
        <v>4.2340590827994649E-2</v>
      </c>
      <c r="K14" s="10">
        <f t="shared" si="0"/>
        <v>4.711749059656823E-2</v>
      </c>
    </row>
    <row r="22" s="23" customFormat="1" x14ac:dyDescent="0.3"/>
  </sheetData>
  <hyperlinks>
    <hyperlink ref="J1" r:id="rId1" xr:uid="{00000000-0004-0000-0100-000000000000}"/>
  </hyperlinks>
  <printOptions gridLines="1"/>
  <pageMargins left="0.7" right="0.7" top="0.75" bottom="0.75" header="0.3" footer="0.3"/>
  <pageSetup paperSize="9" scale="83" orientation="landscape" horizontalDpi="300" verticalDpi="300"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A1:K24"/>
  <sheetViews>
    <sheetView zoomScale="125" workbookViewId="0">
      <pane xSplit="1" ySplit="3" topLeftCell="B4" activePane="bottomRight" state="frozen"/>
      <selection activeCell="C4" sqref="C4"/>
      <selection pane="topRight" activeCell="C4" sqref="C4"/>
      <selection pane="bottomLeft" activeCell="C4" sqref="C4"/>
      <selection pane="bottomRight" activeCell="H6" sqref="H6"/>
    </sheetView>
  </sheetViews>
  <sheetFormatPr defaultColWidth="8.77734375" defaultRowHeight="14.4" x14ac:dyDescent="0.3"/>
  <cols>
    <col min="1" max="1" width="22.77734375" bestFit="1" customWidth="1"/>
    <col min="2" max="2" width="13.44140625" customWidth="1"/>
    <col min="3" max="11" width="15.44140625" customWidth="1"/>
  </cols>
  <sheetData>
    <row r="1" spans="1:11" s="2" customFormat="1" x14ac:dyDescent="0.3">
      <c r="A1" s="2" t="str">
        <f>'Profit &amp; Loss'!A1</f>
        <v>RAIL VIKAS NIGAM LTD</v>
      </c>
      <c r="E1" t="str">
        <f>UPDATE</f>
        <v/>
      </c>
      <c r="G1"/>
      <c r="J1" s="2" t="s">
        <v>1</v>
      </c>
    </row>
    <row r="2" spans="1:11" x14ac:dyDescent="0.3">
      <c r="G2" s="2"/>
      <c r="H2" s="2"/>
    </row>
    <row r="3" spans="1:11" x14ac:dyDescent="0.3">
      <c r="A3" s="11" t="s">
        <v>2</v>
      </c>
      <c r="B3" s="12">
        <f>'Data Sheet'!B56</f>
        <v>42460</v>
      </c>
      <c r="C3" s="12">
        <f>'Data Sheet'!C56</f>
        <v>42825</v>
      </c>
      <c r="D3" s="12">
        <f>'Data Sheet'!D56</f>
        <v>43190</v>
      </c>
      <c r="E3" s="12">
        <f>'Data Sheet'!E56</f>
        <v>43555</v>
      </c>
      <c r="F3" s="12">
        <f>'Data Sheet'!F56</f>
        <v>43921</v>
      </c>
      <c r="G3" s="12">
        <f>'Data Sheet'!G56</f>
        <v>44286</v>
      </c>
      <c r="H3" s="12">
        <f>'Data Sheet'!H56</f>
        <v>44651</v>
      </c>
      <c r="I3" s="12">
        <f>'Data Sheet'!I56</f>
        <v>45016</v>
      </c>
      <c r="J3" s="12">
        <f>'Data Sheet'!J56</f>
        <v>45382</v>
      </c>
      <c r="K3" s="12">
        <f>'Data Sheet'!K56</f>
        <v>45747</v>
      </c>
    </row>
    <row r="4" spans="1:11" x14ac:dyDescent="0.3">
      <c r="A4" t="s">
        <v>24</v>
      </c>
      <c r="B4" s="14">
        <f>'Data Sheet'!B57</f>
        <v>2085.02</v>
      </c>
      <c r="C4" s="14">
        <f>'Data Sheet'!C57</f>
        <v>2085.02</v>
      </c>
      <c r="D4" s="14">
        <f>'Data Sheet'!D57</f>
        <v>2085.02</v>
      </c>
      <c r="E4" s="14">
        <f>'Data Sheet'!E57</f>
        <v>2085.02</v>
      </c>
      <c r="F4" s="14">
        <f>'Data Sheet'!F57</f>
        <v>2085.02</v>
      </c>
      <c r="G4" s="14">
        <f>'Data Sheet'!G57</f>
        <v>2085.02</v>
      </c>
      <c r="H4" s="14">
        <f>'Data Sheet'!H57</f>
        <v>2085.02</v>
      </c>
      <c r="I4" s="14">
        <f>'Data Sheet'!I57</f>
        <v>2085.02</v>
      </c>
      <c r="J4" s="14">
        <f>'Data Sheet'!J57</f>
        <v>2085.02</v>
      </c>
      <c r="K4" s="14">
        <f>'Data Sheet'!K57</f>
        <v>2085.02</v>
      </c>
    </row>
    <row r="5" spans="1:11" x14ac:dyDescent="0.3">
      <c r="A5" t="s">
        <v>25</v>
      </c>
      <c r="B5" s="14">
        <f>'Data Sheet'!B58</f>
        <v>1337.41</v>
      </c>
      <c r="C5" s="14">
        <f>'Data Sheet'!C58</f>
        <v>1471.86</v>
      </c>
      <c r="D5" s="14">
        <f>'Data Sheet'!D58</f>
        <v>1839</v>
      </c>
      <c r="E5" s="14">
        <f>'Data Sheet'!E58</f>
        <v>2310.5500000000002</v>
      </c>
      <c r="F5" s="14">
        <f>'Data Sheet'!F58</f>
        <v>3034.22</v>
      </c>
      <c r="G5" s="14">
        <f>'Data Sheet'!G58</f>
        <v>3551.06</v>
      </c>
      <c r="H5" s="14">
        <f>'Data Sheet'!H58</f>
        <v>4239.67</v>
      </c>
      <c r="I5" s="14">
        <f>'Data Sheet'!I58</f>
        <v>5161.18</v>
      </c>
      <c r="J5" s="14">
        <f>'Data Sheet'!J58</f>
        <v>6636.81</v>
      </c>
      <c r="K5" s="14">
        <f>'Data Sheet'!K58</f>
        <v>7485.69</v>
      </c>
    </row>
    <row r="6" spans="1:11" x14ac:dyDescent="0.3">
      <c r="A6" t="s">
        <v>71</v>
      </c>
      <c r="B6" s="14">
        <f>'Data Sheet'!B59</f>
        <v>2624.08</v>
      </c>
      <c r="C6" s="14">
        <f>'Data Sheet'!C59</f>
        <v>2436.88</v>
      </c>
      <c r="D6" s="14">
        <f>'Data Sheet'!D59</f>
        <v>2259.15</v>
      </c>
      <c r="E6" s="14">
        <f>'Data Sheet'!E59</f>
        <v>3024.2</v>
      </c>
      <c r="F6" s="14">
        <f>'Data Sheet'!F59</f>
        <v>4256.6499999999996</v>
      </c>
      <c r="G6" s="14">
        <f>'Data Sheet'!G59</f>
        <v>5930.69</v>
      </c>
      <c r="H6" s="14">
        <f>'Data Sheet'!H59</f>
        <v>6643.47</v>
      </c>
      <c r="I6" s="14">
        <f>'Data Sheet'!I59</f>
        <v>6441.34</v>
      </c>
      <c r="J6" s="14">
        <f>'Data Sheet'!J59</f>
        <v>6032.52</v>
      </c>
      <c r="K6" s="14">
        <f>'Data Sheet'!K59</f>
        <v>5419.36</v>
      </c>
    </row>
    <row r="7" spans="1:11" x14ac:dyDescent="0.3">
      <c r="A7" t="s">
        <v>72</v>
      </c>
      <c r="B7" s="14">
        <f>'Data Sheet'!B60</f>
        <v>16169.17</v>
      </c>
      <c r="C7" s="14">
        <f>'Data Sheet'!C60</f>
        <v>2865.82</v>
      </c>
      <c r="D7" s="14">
        <f>'Data Sheet'!D60</f>
        <v>2101.2399999999998</v>
      </c>
      <c r="E7" s="14">
        <f>'Data Sheet'!E60</f>
        <v>4668.75</v>
      </c>
      <c r="F7" s="14">
        <f>'Data Sheet'!F60</f>
        <v>3018.68</v>
      </c>
      <c r="G7" s="14">
        <f>'Data Sheet'!G60</f>
        <v>2654.36</v>
      </c>
      <c r="H7" s="14">
        <f>'Data Sheet'!H60</f>
        <v>7097.35</v>
      </c>
      <c r="I7" s="14">
        <f>'Data Sheet'!I60</f>
        <v>4656.25</v>
      </c>
      <c r="J7" s="14">
        <f>'Data Sheet'!J60</f>
        <v>4822.32</v>
      </c>
      <c r="K7" s="14">
        <f>'Data Sheet'!K60</f>
        <v>5491.63</v>
      </c>
    </row>
    <row r="8" spans="1:11" s="2" customFormat="1" x14ac:dyDescent="0.3">
      <c r="A8" s="2" t="s">
        <v>26</v>
      </c>
      <c r="B8" s="15">
        <f>'Data Sheet'!B61</f>
        <v>22215.68</v>
      </c>
      <c r="C8" s="15">
        <f>'Data Sheet'!C61</f>
        <v>8859.58</v>
      </c>
      <c r="D8" s="15">
        <f>'Data Sheet'!D61</f>
        <v>8284.41</v>
      </c>
      <c r="E8" s="15">
        <f>'Data Sheet'!E61</f>
        <v>12088.52</v>
      </c>
      <c r="F8" s="15">
        <f>'Data Sheet'!F61</f>
        <v>12394.57</v>
      </c>
      <c r="G8" s="15">
        <f>'Data Sheet'!G61</f>
        <v>14221.13</v>
      </c>
      <c r="H8" s="15">
        <f>'Data Sheet'!H61</f>
        <v>20065.509999999998</v>
      </c>
      <c r="I8" s="15">
        <f>'Data Sheet'!I61</f>
        <v>18343.79</v>
      </c>
      <c r="J8" s="15">
        <f>'Data Sheet'!J61</f>
        <v>19576.669999999998</v>
      </c>
      <c r="K8" s="15">
        <f>'Data Sheet'!K61</f>
        <v>20481.7</v>
      </c>
    </row>
    <row r="9" spans="1:11" s="2" customFormat="1" x14ac:dyDescent="0.3">
      <c r="B9" s="15"/>
      <c r="C9" s="15"/>
      <c r="D9" s="15"/>
      <c r="E9" s="15"/>
      <c r="F9" s="15"/>
      <c r="G9" s="15"/>
      <c r="H9" s="15"/>
      <c r="I9" s="15"/>
      <c r="J9" s="15"/>
      <c r="K9" s="15"/>
    </row>
    <row r="10" spans="1:11" x14ac:dyDescent="0.3">
      <c r="A10" t="s">
        <v>27</v>
      </c>
      <c r="B10" s="14">
        <f>'Data Sheet'!B62</f>
        <v>5.97</v>
      </c>
      <c r="C10" s="14">
        <f>'Data Sheet'!C62</f>
        <v>7.58</v>
      </c>
      <c r="D10" s="14">
        <f>'Data Sheet'!D62</f>
        <v>248.87</v>
      </c>
      <c r="E10" s="14">
        <f>'Data Sheet'!E62</f>
        <v>279.23</v>
      </c>
      <c r="F10" s="14">
        <f>'Data Sheet'!F62</f>
        <v>305.29000000000002</v>
      </c>
      <c r="G10" s="14">
        <f>'Data Sheet'!G62</f>
        <v>292.14999999999998</v>
      </c>
      <c r="H10" s="14">
        <f>'Data Sheet'!H62</f>
        <v>379.5</v>
      </c>
      <c r="I10" s="14">
        <f>'Data Sheet'!I62</f>
        <v>354.75</v>
      </c>
      <c r="J10" s="14">
        <f>'Data Sheet'!J62</f>
        <v>366.61</v>
      </c>
      <c r="K10" s="14">
        <f>'Data Sheet'!K62</f>
        <v>1027.04</v>
      </c>
    </row>
    <row r="11" spans="1:11" x14ac:dyDescent="0.3">
      <c r="A11" t="s">
        <v>28</v>
      </c>
      <c r="B11" s="14">
        <f>'Data Sheet'!B63</f>
        <v>5.58</v>
      </c>
      <c r="C11" s="14">
        <f>'Data Sheet'!C63</f>
        <v>12.73</v>
      </c>
      <c r="D11" s="14">
        <f>'Data Sheet'!D63</f>
        <v>21.14</v>
      </c>
      <c r="E11" s="14">
        <f>'Data Sheet'!E63</f>
        <v>11.44</v>
      </c>
      <c r="F11" s="14">
        <f>'Data Sheet'!F63</f>
        <v>24.73</v>
      </c>
      <c r="G11" s="14">
        <f>'Data Sheet'!G63</f>
        <v>53.44</v>
      </c>
      <c r="H11" s="14">
        <f>'Data Sheet'!H63</f>
        <v>1.2</v>
      </c>
      <c r="I11" s="14">
        <f>'Data Sheet'!I63</f>
        <v>1.27</v>
      </c>
      <c r="J11" s="14">
        <f>'Data Sheet'!J63</f>
        <v>93.79</v>
      </c>
      <c r="K11" s="14">
        <f>'Data Sheet'!K63</f>
        <v>0.32</v>
      </c>
    </row>
    <row r="12" spans="1:11" x14ac:dyDescent="0.3">
      <c r="A12" t="s">
        <v>29</v>
      </c>
      <c r="B12" s="14">
        <f>'Data Sheet'!B64</f>
        <v>1023.85</v>
      </c>
      <c r="C12" s="14">
        <f>'Data Sheet'!C64</f>
        <v>1088.55</v>
      </c>
      <c r="D12" s="14">
        <f>'Data Sheet'!D64</f>
        <v>1231.17</v>
      </c>
      <c r="E12" s="14">
        <f>'Data Sheet'!E64</f>
        <v>1585.58</v>
      </c>
      <c r="F12" s="14">
        <f>'Data Sheet'!F64</f>
        <v>1588.29</v>
      </c>
      <c r="G12" s="14">
        <f>'Data Sheet'!G64</f>
        <v>1730.15</v>
      </c>
      <c r="H12" s="14">
        <f>'Data Sheet'!H64</f>
        <v>1809.67</v>
      </c>
      <c r="I12" s="14">
        <f>'Data Sheet'!I64</f>
        <v>1903.76</v>
      </c>
      <c r="J12" s="14">
        <f>'Data Sheet'!J64</f>
        <v>2380.9</v>
      </c>
      <c r="K12" s="14">
        <f>'Data Sheet'!K64</f>
        <v>2559.38</v>
      </c>
    </row>
    <row r="13" spans="1:11" x14ac:dyDescent="0.3">
      <c r="A13" t="s">
        <v>73</v>
      </c>
      <c r="B13" s="14">
        <f>'Data Sheet'!B65</f>
        <v>21180.28</v>
      </c>
      <c r="C13" s="14">
        <f>'Data Sheet'!C65</f>
        <v>7750.72</v>
      </c>
      <c r="D13" s="14">
        <f>'Data Sheet'!D65</f>
        <v>6783.23</v>
      </c>
      <c r="E13" s="14">
        <f>'Data Sheet'!E65</f>
        <v>10212.27</v>
      </c>
      <c r="F13" s="14">
        <f>'Data Sheet'!F65</f>
        <v>10476.26</v>
      </c>
      <c r="G13" s="14">
        <f>'Data Sheet'!G65</f>
        <v>12145.39</v>
      </c>
      <c r="H13" s="14">
        <f>'Data Sheet'!H65</f>
        <v>17875.14</v>
      </c>
      <c r="I13" s="14">
        <f>'Data Sheet'!I65</f>
        <v>16084.01</v>
      </c>
      <c r="J13" s="14">
        <f>'Data Sheet'!J65</f>
        <v>16735.37</v>
      </c>
      <c r="K13" s="14">
        <f>'Data Sheet'!K65</f>
        <v>16894.96</v>
      </c>
    </row>
    <row r="14" spans="1:11" s="2" customFormat="1" x14ac:dyDescent="0.3">
      <c r="A14" s="2" t="s">
        <v>26</v>
      </c>
      <c r="B14" s="14">
        <f>'Data Sheet'!B66</f>
        <v>22215.68</v>
      </c>
      <c r="C14" s="14">
        <f>'Data Sheet'!C66</f>
        <v>8859.58</v>
      </c>
      <c r="D14" s="14">
        <f>'Data Sheet'!D66</f>
        <v>8284.41</v>
      </c>
      <c r="E14" s="14">
        <f>'Data Sheet'!E66</f>
        <v>12088.52</v>
      </c>
      <c r="F14" s="14">
        <f>'Data Sheet'!F66</f>
        <v>12394.57</v>
      </c>
      <c r="G14" s="14">
        <f>'Data Sheet'!G66</f>
        <v>14221.13</v>
      </c>
      <c r="H14" s="14">
        <f>'Data Sheet'!H66</f>
        <v>20065.509999999998</v>
      </c>
      <c r="I14" s="14">
        <f>'Data Sheet'!I66</f>
        <v>18343.79</v>
      </c>
      <c r="J14" s="14">
        <f>'Data Sheet'!J66</f>
        <v>19576.669999999998</v>
      </c>
      <c r="K14" s="14">
        <f>'Data Sheet'!K66</f>
        <v>20481.7</v>
      </c>
    </row>
    <row r="15" spans="1:11" x14ac:dyDescent="0.3">
      <c r="B15" s="4"/>
      <c r="C15" s="4"/>
      <c r="D15" s="4"/>
      <c r="E15" s="4"/>
      <c r="F15" s="4"/>
      <c r="G15" s="4"/>
      <c r="H15" s="4"/>
      <c r="I15" s="4"/>
      <c r="J15" s="4"/>
      <c r="K15" s="4"/>
    </row>
    <row r="16" spans="1:11" x14ac:dyDescent="0.3">
      <c r="A16" t="s">
        <v>30</v>
      </c>
      <c r="B16" s="4">
        <f>B13-B7</f>
        <v>5011.1099999999988</v>
      </c>
      <c r="C16" s="4">
        <f t="shared" ref="C16:K16" si="0">C13-C7</f>
        <v>4884.8999999999996</v>
      </c>
      <c r="D16" s="4">
        <f t="shared" si="0"/>
        <v>4681.99</v>
      </c>
      <c r="E16" s="4">
        <f t="shared" si="0"/>
        <v>5543.52</v>
      </c>
      <c r="F16" s="4">
        <f t="shared" si="0"/>
        <v>7457.58</v>
      </c>
      <c r="G16" s="4">
        <f t="shared" si="0"/>
        <v>9491.0299999999988</v>
      </c>
      <c r="H16" s="4">
        <f t="shared" si="0"/>
        <v>10777.789999999999</v>
      </c>
      <c r="I16" s="4">
        <f t="shared" si="0"/>
        <v>11427.76</v>
      </c>
      <c r="J16" s="4">
        <f t="shared" si="0"/>
        <v>11913.05</v>
      </c>
      <c r="K16" s="4">
        <f t="shared" si="0"/>
        <v>11403.329999999998</v>
      </c>
    </row>
    <row r="17" spans="1:11" x14ac:dyDescent="0.3">
      <c r="A17" t="s">
        <v>44</v>
      </c>
      <c r="B17" s="4">
        <f>'Data Sheet'!B67</f>
        <v>480.76</v>
      </c>
      <c r="C17" s="4">
        <f>'Data Sheet'!C67</f>
        <v>479.38</v>
      </c>
      <c r="D17" s="4">
        <f>'Data Sheet'!D67</f>
        <v>712.89</v>
      </c>
      <c r="E17" s="4">
        <f>'Data Sheet'!E67</f>
        <v>638.01</v>
      </c>
      <c r="F17" s="4">
        <f>'Data Sheet'!F67</f>
        <v>834.76</v>
      </c>
      <c r="G17" s="4">
        <f>'Data Sheet'!G67</f>
        <v>979.83</v>
      </c>
      <c r="H17" s="4">
        <f>'Data Sheet'!H67</f>
        <v>938.17</v>
      </c>
      <c r="I17" s="4">
        <f>'Data Sheet'!I67</f>
        <v>969.3</v>
      </c>
      <c r="J17" s="4">
        <f>'Data Sheet'!J67</f>
        <v>1066.55</v>
      </c>
      <c r="K17" s="4">
        <f>'Data Sheet'!K67</f>
        <v>1485.58</v>
      </c>
    </row>
    <row r="18" spans="1:11" x14ac:dyDescent="0.3">
      <c r="A18" t="s">
        <v>45</v>
      </c>
      <c r="B18" s="4">
        <f>'Data Sheet'!B68</f>
        <v>14824.05</v>
      </c>
      <c r="C18" s="4">
        <f>'Data Sheet'!C68</f>
        <v>766.26</v>
      </c>
      <c r="D18" s="4">
        <f>'Data Sheet'!D68</f>
        <v>1.92</v>
      </c>
      <c r="E18" s="4">
        <f>'Data Sheet'!E68</f>
        <v>4.4800000000000004</v>
      </c>
      <c r="F18" s="4">
        <f>'Data Sheet'!F68</f>
        <v>9.18</v>
      </c>
      <c r="G18" s="4">
        <f>'Data Sheet'!G68</f>
        <v>23.49</v>
      </c>
      <c r="H18" s="4">
        <f>'Data Sheet'!H68</f>
        <v>49.91</v>
      </c>
      <c r="I18" s="4">
        <f>'Data Sheet'!I68</f>
        <v>58.93</v>
      </c>
      <c r="J18" s="4">
        <f>'Data Sheet'!J68</f>
        <v>64.72</v>
      </c>
      <c r="K18" s="4">
        <f>'Data Sheet'!K68</f>
        <v>0</v>
      </c>
    </row>
    <row r="20" spans="1:11" x14ac:dyDescent="0.3">
      <c r="A20" t="s">
        <v>46</v>
      </c>
      <c r="B20" s="4">
        <f>IF('Profit &amp; Loss'!B4&gt;0,'Balance Sheet'!B17/('Profit &amp; Loss'!B4/365),0)</f>
        <v>38.652686762778501</v>
      </c>
      <c r="C20" s="4">
        <f>IF('Profit &amp; Loss'!C4&gt;0,'Balance Sheet'!C17/('Profit &amp; Loss'!C4/365),0)</f>
        <v>29.580802385754453</v>
      </c>
      <c r="D20" s="4">
        <f>IF('Profit &amp; Loss'!D4&gt;0,'Balance Sheet'!D17/('Profit &amp; Loss'!D4/365),0)</f>
        <v>34.249377415312686</v>
      </c>
      <c r="E20" s="4">
        <f>IF('Profit &amp; Loss'!E4&gt;0,'Balance Sheet'!E17/('Profit &amp; Loss'!E4/365),0)</f>
        <v>23.128518336067884</v>
      </c>
      <c r="F20" s="4">
        <f>IF('Profit &amp; Loss'!F4&gt;0,'Balance Sheet'!F17/('Profit &amp; Loss'!F4/365),0)</f>
        <v>20.968701868748528</v>
      </c>
      <c r="G20" s="4">
        <f>IF('Profit &amp; Loss'!G4&gt;0,'Balance Sheet'!G17/('Profit &amp; Loss'!G4/365),0)</f>
        <v>23.217574799918982</v>
      </c>
      <c r="H20" s="4">
        <f>IF('Profit &amp; Loss'!H4&gt;0,'Balance Sheet'!H17/('Profit &amp; Loss'!H4/365),0)</f>
        <v>17.667793502224519</v>
      </c>
      <c r="I20" s="4">
        <f>IF('Profit &amp; Loss'!I4&gt;0,'Balance Sheet'!I17/('Profit &amp; Loss'!I4/365),0)</f>
        <v>17.444137707287947</v>
      </c>
      <c r="J20" s="4">
        <f>IF('Profit &amp; Loss'!J4&gt;0,'Balance Sheet'!J17/('Profit &amp; Loss'!J4/365),0)</f>
        <v>17.793277244860601</v>
      </c>
      <c r="K20" s="4">
        <f>IF('Profit &amp; Loss'!K4&gt;0,'Balance Sheet'!K17/('Profit &amp; Loss'!K4/365),0)</f>
        <v>27.216591661304356</v>
      </c>
    </row>
    <row r="21" spans="1:11" x14ac:dyDescent="0.3">
      <c r="A21" t="s">
        <v>47</v>
      </c>
      <c r="B21" s="4">
        <f>IF('Balance Sheet'!B18&gt;0,'Profit &amp; Loss'!B4/'Balance Sheet'!B18,0)</f>
        <v>0.30624896705016513</v>
      </c>
      <c r="C21" s="4">
        <f>IF('Balance Sheet'!C18&gt;0,'Profit &amp; Loss'!C4/'Balance Sheet'!C18,0)</f>
        <v>7.7194555372849942</v>
      </c>
      <c r="D21" s="4">
        <f>IF('Balance Sheet'!D18&gt;0,'Profit &amp; Loss'!D4/'Balance Sheet'!D18,0)</f>
        <v>3956.9583333333335</v>
      </c>
      <c r="E21" s="4">
        <f>IF('Balance Sheet'!E18&gt;0,'Profit &amp; Loss'!E4/'Balance Sheet'!E18,0)</f>
        <v>2247.4732142857142</v>
      </c>
      <c r="F21" s="4">
        <f>IF('Balance Sheet'!F18&gt;0,'Profit &amp; Loss'!F4/'Balance Sheet'!F18,0)</f>
        <v>1582.851851851852</v>
      </c>
      <c r="G21" s="4">
        <f>IF('Balance Sheet'!G18&gt;0,'Profit &amp; Loss'!G4/'Balance Sheet'!G18,0)</f>
        <v>655.75819497658586</v>
      </c>
      <c r="H21" s="4">
        <f>IF('Balance Sheet'!H18&gt;0,'Profit &amp; Loss'!H4/'Balance Sheet'!H18,0)</f>
        <v>388.33319975956721</v>
      </c>
      <c r="I21" s="4">
        <f>IF('Balance Sheet'!I18&gt;0,'Profit &amp; Loss'!I4/'Balance Sheet'!I18,0)</f>
        <v>344.16375360597317</v>
      </c>
      <c r="J21" s="4">
        <f>IF('Balance Sheet'!J18&gt;0,'Profit &amp; Loss'!J4/'Balance Sheet'!J18,0)</f>
        <v>338.04898022249688</v>
      </c>
      <c r="K21" s="4">
        <f>IF('Balance Sheet'!K18&gt;0,'Profit &amp; Loss'!K4/'Balance Sheet'!K18,0)</f>
        <v>0</v>
      </c>
    </row>
    <row r="23" spans="1:11" s="2" customFormat="1" x14ac:dyDescent="0.3">
      <c r="A23" s="2" t="s">
        <v>59</v>
      </c>
      <c r="B23" s="10">
        <f>IF(SUM('Balance Sheet'!B4:B5)&gt;0,'Profit &amp; Loss'!B12/SUM('Balance Sheet'!B4:B5),"")</f>
        <v>0.12547517407222353</v>
      </c>
      <c r="C23" s="10">
        <f>IF(SUM('Balance Sheet'!C4:C5)&gt;0,'Profit &amp; Loss'!C12/SUM('Balance Sheet'!C4:C5),"")</f>
        <v>0.12467668293560648</v>
      </c>
      <c r="D23" s="10">
        <f>IF(SUM('Balance Sheet'!D4:D5)&gt;0,'Profit &amp; Loss'!D12/SUM('Balance Sheet'!D4:D5),"")</f>
        <v>0.14513687493947533</v>
      </c>
      <c r="E23" s="10">
        <f>IF(SUM('Balance Sheet'!E4:E5)&gt;0,'Profit &amp; Loss'!E12/SUM('Balance Sheet'!E4:E5),"")</f>
        <v>0.15646207431573153</v>
      </c>
      <c r="F23" s="10">
        <f>IF(SUM('Balance Sheet'!F4:F5)&gt;0,'Profit &amp; Loss'!F12/SUM('Balance Sheet'!F4:F5),"")</f>
        <v>0.14780514295090677</v>
      </c>
      <c r="G23" s="10">
        <f>IF(SUM('Balance Sheet'!G4:G5)&gt;0,'Profit &amp; Loss'!G12/SUM('Balance Sheet'!G4:G5),"")</f>
        <v>0.17593256305801197</v>
      </c>
      <c r="H23" s="10">
        <f>IF(SUM('Balance Sheet'!H4:H5)&gt;0,'Profit &amp; Loss'!H12/SUM('Balance Sheet'!H4:H5),"")</f>
        <v>0.17552480833052686</v>
      </c>
      <c r="I23" s="10">
        <f>IF(SUM('Balance Sheet'!I4:I5)&gt;0,'Profit &amp; Loss'!I12/SUM('Balance Sheet'!I4:I5),"")</f>
        <v>0.18516601805084043</v>
      </c>
      <c r="J23" s="10">
        <f>IF(SUM('Balance Sheet'!J4:J5)&gt;0,'Profit &amp; Loss'!J12/SUM('Balance Sheet'!J4:J5),"")</f>
        <v>0.17779410972238624</v>
      </c>
      <c r="K23" s="10">
        <f>IF(SUM('Balance Sheet'!K4:K5)&gt;0,'Profit &amp; Loss'!K12/SUM('Balance Sheet'!K4:K5),"")</f>
        <v>0.13388661865211673</v>
      </c>
    </row>
    <row r="24" spans="1:11" s="2" customFormat="1" x14ac:dyDescent="0.3">
      <c r="A24" s="2" t="s">
        <v>60</v>
      </c>
      <c r="B24" s="10"/>
      <c r="C24" s="10">
        <f>IF((B4+B5+B6+C4+C5+C6)&gt;0,('Profit &amp; Loss'!C10+'Profit &amp; Loss'!C9)*2/(B4+B5+B6+C4+C5+C6),"")</f>
        <v>9.6134056794407438E-2</v>
      </c>
      <c r="D24" s="10">
        <f>IF((C4+C5+C6+D4+D5+D6)&gt;0,('Profit &amp; Loss'!D10+'Profit &amp; Loss'!D9)*2/(C4+C5+C6+D4+D5+D6),"")</f>
        <v>0.11639879674105048</v>
      </c>
      <c r="E24" s="10">
        <f>IF((D4+D5+D6+E4+E5+E6)&gt;0,('Profit &amp; Loss'!E10+'Profit &amp; Loss'!E9)*2/(D4+D5+D6+E4+E5+E6),"")</f>
        <v>0.131068724849187</v>
      </c>
      <c r="F24" s="10">
        <f>IF((E4+E5+E6+F4+F5+F6)&gt;0,('Profit &amp; Loss'!F10+'Profit &amp; Loss'!F9)*2/(E4+E5+E6+F4+F5+F6),"")</f>
        <v>0.11891643436459183</v>
      </c>
      <c r="G24" s="10">
        <f>IF((F4+F5+F6+G4+G5+G6)&gt;0,('Profit &amp; Loss'!G10+'Profit &amp; Loss'!G9)*2/(F4+F5+F6+G4+G5+G6),"")</f>
        <v>0.15899126471995439</v>
      </c>
      <c r="H24" s="10">
        <f>IF((G4+G5+G6+H4+H5+H6)&gt;0,('Profit &amp; Loss'!H10+'Profit &amp; Loss'!H9)*2/(G4+G5+G6+H4+H5+H6),"")</f>
        <v>0.1624899683838511</v>
      </c>
      <c r="I24" s="10">
        <f>IF((H4+H5+H6+I4+I5+I6)&gt;0,('Profit &amp; Loss'!I10+'Profit &amp; Loss'!I9)*2/(H4+H5+H6+I4+I5+I6),"")</f>
        <v>0.17261973986802073</v>
      </c>
      <c r="J24" s="10">
        <f>IF((I4+I5+I6+J4+J5+J6)&gt;0,('Profit &amp; Loss'!J10+'Profit &amp; Loss'!J9)*2/(I4+I5+I6+J4+J5+J6),"")</f>
        <v>0.18272344067148841</v>
      </c>
      <c r="K24" s="10">
        <f>IF((J4+J5+J6+K4+K5+K6)&gt;0,('Profit &amp; Loss'!K10+'Profit &amp; Loss'!K9)*2/(J4+J5+J6+K4+K5+K6),"")</f>
        <v>0.14722425248164195</v>
      </c>
    </row>
  </sheetData>
  <hyperlinks>
    <hyperlink ref="J1" r:id="rId1" xr:uid="{00000000-0004-0000-0200-000000000000}"/>
  </hyperlinks>
  <printOptions gridLines="1"/>
  <pageMargins left="0.7" right="0.7" top="0.75" bottom="0.75" header="0.3" footer="0.3"/>
  <pageSetup paperSize="9" orientation="landscape" horizontalDpi="0" verticalDpi="0"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pageSetUpPr fitToPage="1"/>
  </sheetPr>
  <dimension ref="A1:K8"/>
  <sheetViews>
    <sheetView zoomScale="150" zoomScaleNormal="150" zoomScalePageLayoutView="150" workbookViewId="0">
      <pane xSplit="1" ySplit="3" topLeftCell="E4" activePane="bottomRight" state="frozen"/>
      <selection pane="topRight" activeCell="B1" sqref="B1"/>
      <selection pane="bottomLeft" activeCell="A4" sqref="A4"/>
      <selection pane="bottomRight" activeCell="K5" sqref="K5"/>
    </sheetView>
  </sheetViews>
  <sheetFormatPr defaultColWidth="8.77734375" defaultRowHeight="14.4" x14ac:dyDescent="0.3"/>
  <cols>
    <col min="1" max="1" width="26.77734375" bestFit="1" customWidth="1"/>
    <col min="2" max="6" width="13.44140625" customWidth="1"/>
    <col min="7" max="11" width="13.44140625" bestFit="1" customWidth="1"/>
  </cols>
  <sheetData>
    <row r="1" spans="1:11" s="2" customFormat="1" x14ac:dyDescent="0.3">
      <c r="A1" s="2" t="str">
        <f>'Balance Sheet'!A1</f>
        <v>RAIL VIKAS NIGAM LTD</v>
      </c>
      <c r="E1" t="str">
        <f>UPDATE</f>
        <v/>
      </c>
      <c r="F1"/>
      <c r="J1" s="2" t="s">
        <v>1</v>
      </c>
    </row>
    <row r="3" spans="1:11" s="2" customFormat="1" x14ac:dyDescent="0.3">
      <c r="A3" s="11" t="s">
        <v>2</v>
      </c>
      <c r="B3" s="12">
        <f>'Data Sheet'!B81</f>
        <v>42460</v>
      </c>
      <c r="C3" s="12">
        <f>'Data Sheet'!C81</f>
        <v>42825</v>
      </c>
      <c r="D3" s="12">
        <f>'Data Sheet'!D81</f>
        <v>43190</v>
      </c>
      <c r="E3" s="12">
        <f>'Data Sheet'!E81</f>
        <v>43555</v>
      </c>
      <c r="F3" s="12">
        <f>'Data Sheet'!F81</f>
        <v>43921</v>
      </c>
      <c r="G3" s="12">
        <f>'Data Sheet'!G81</f>
        <v>44286</v>
      </c>
      <c r="H3" s="12">
        <f>'Data Sheet'!H81</f>
        <v>44651</v>
      </c>
      <c r="I3" s="12">
        <f>'Data Sheet'!I81</f>
        <v>45016</v>
      </c>
      <c r="J3" s="12">
        <f>'Data Sheet'!J81</f>
        <v>45382</v>
      </c>
      <c r="K3" s="12">
        <f>'Data Sheet'!K81</f>
        <v>45747</v>
      </c>
    </row>
    <row r="4" spans="1:11" s="2" customFormat="1" x14ac:dyDescent="0.3">
      <c r="A4" s="2" t="s">
        <v>32</v>
      </c>
      <c r="B4" s="1">
        <f>'Data Sheet'!B82</f>
        <v>652.09</v>
      </c>
      <c r="C4" s="1">
        <f>'Data Sheet'!C82</f>
        <v>570.75</v>
      </c>
      <c r="D4" s="1">
        <f>'Data Sheet'!D82</f>
        <v>-362.67</v>
      </c>
      <c r="E4" s="1">
        <f>'Data Sheet'!E82</f>
        <v>-695.06</v>
      </c>
      <c r="F4" s="1">
        <f>'Data Sheet'!F82</f>
        <v>-961.7</v>
      </c>
      <c r="G4" s="1">
        <f>'Data Sheet'!G82</f>
        <v>419.42</v>
      </c>
      <c r="H4" s="1">
        <f>'Data Sheet'!H82</f>
        <v>4793.43</v>
      </c>
      <c r="I4" s="1">
        <f>'Data Sheet'!I82</f>
        <v>-4063.97</v>
      </c>
      <c r="J4" s="1">
        <f>'Data Sheet'!J82</f>
        <v>2955.85</v>
      </c>
      <c r="K4" s="1">
        <f>'Data Sheet'!K82</f>
        <v>1878.19</v>
      </c>
    </row>
    <row r="5" spans="1:11" x14ac:dyDescent="0.3">
      <c r="A5" t="s">
        <v>33</v>
      </c>
      <c r="B5" s="6">
        <f>'Data Sheet'!B83</f>
        <v>99.71</v>
      </c>
      <c r="C5" s="6">
        <f>'Data Sheet'!C83</f>
        <v>-25.37</v>
      </c>
      <c r="D5" s="6">
        <f>'Data Sheet'!D83</f>
        <v>36.06</v>
      </c>
      <c r="E5" s="6">
        <f>'Data Sheet'!E83</f>
        <v>319.67</v>
      </c>
      <c r="F5" s="6">
        <f>'Data Sheet'!F83</f>
        <v>123.64</v>
      </c>
      <c r="G5" s="6">
        <f>'Data Sheet'!G83</f>
        <v>312.48</v>
      </c>
      <c r="H5" s="6">
        <f>'Data Sheet'!H83</f>
        <v>-1431.49</v>
      </c>
      <c r="I5" s="6">
        <f>'Data Sheet'!I83</f>
        <v>1354.98</v>
      </c>
      <c r="J5" s="6">
        <f>'Data Sheet'!J83</f>
        <v>-1401.91</v>
      </c>
      <c r="K5" s="6">
        <f>'Data Sheet'!K83</f>
        <v>1629.39</v>
      </c>
    </row>
    <row r="6" spans="1:11" x14ac:dyDescent="0.3">
      <c r="A6" t="s">
        <v>34</v>
      </c>
      <c r="B6" s="6">
        <f>'Data Sheet'!B84</f>
        <v>-182.25</v>
      </c>
      <c r="C6" s="6">
        <f>'Data Sheet'!C84</f>
        <v>-668.41</v>
      </c>
      <c r="D6" s="6">
        <f>'Data Sheet'!D84</f>
        <v>-581.20000000000005</v>
      </c>
      <c r="E6" s="6">
        <f>'Data Sheet'!E84</f>
        <v>319</v>
      </c>
      <c r="F6" s="6">
        <f>'Data Sheet'!F84</f>
        <v>826.63</v>
      </c>
      <c r="G6" s="6">
        <f>'Data Sheet'!G84</f>
        <v>415.69</v>
      </c>
      <c r="H6" s="6">
        <f>'Data Sheet'!H84</f>
        <v>-189.36</v>
      </c>
      <c r="I6" s="6">
        <f>'Data Sheet'!I84</f>
        <v>-1048.31</v>
      </c>
      <c r="J6" s="6">
        <f>'Data Sheet'!J84</f>
        <v>-1286.56</v>
      </c>
      <c r="K6" s="6">
        <f>'Data Sheet'!K84</f>
        <v>-1484.17</v>
      </c>
    </row>
    <row r="7" spans="1:11" s="2" customFormat="1" x14ac:dyDescent="0.3">
      <c r="A7" s="2" t="s">
        <v>35</v>
      </c>
      <c r="B7" s="1">
        <f>'Data Sheet'!B85</f>
        <v>569.54999999999995</v>
      </c>
      <c r="C7" s="1">
        <f>'Data Sheet'!C85</f>
        <v>-123.02</v>
      </c>
      <c r="D7" s="1">
        <f>'Data Sheet'!D85</f>
        <v>-907.81</v>
      </c>
      <c r="E7" s="1">
        <f>'Data Sheet'!E85</f>
        <v>-56.39</v>
      </c>
      <c r="F7" s="1">
        <f>'Data Sheet'!F85</f>
        <v>-11.43</v>
      </c>
      <c r="G7" s="1">
        <f>'Data Sheet'!G85</f>
        <v>1147.5899999999999</v>
      </c>
      <c r="H7" s="1">
        <f>'Data Sheet'!H85</f>
        <v>3172.58</v>
      </c>
      <c r="I7" s="1">
        <f>'Data Sheet'!I85</f>
        <v>-3757.3</v>
      </c>
      <c r="J7" s="1">
        <f>'Data Sheet'!J85</f>
        <v>267.38</v>
      </c>
      <c r="K7" s="1">
        <f>'Data Sheet'!K85</f>
        <v>2023.41</v>
      </c>
    </row>
    <row r="8" spans="1:11" x14ac:dyDescent="0.3">
      <c r="B8" s="6"/>
      <c r="C8" s="6"/>
      <c r="D8" s="6"/>
      <c r="E8" s="6"/>
      <c r="F8" s="6"/>
      <c r="G8" s="6"/>
      <c r="H8" s="6"/>
      <c r="I8" s="6"/>
      <c r="J8" s="6"/>
      <c r="K8" s="6"/>
    </row>
  </sheetData>
  <hyperlinks>
    <hyperlink ref="J1" r:id="rId1" xr:uid="{00000000-0004-0000-0300-000000000000}"/>
  </hyperlinks>
  <printOptions gridLines="1"/>
  <pageMargins left="0.7" right="0.7" top="0.75" bottom="0.75" header="0.3" footer="0.3"/>
  <pageSetup paperSize="9" orientation="landscape" horizontalDpi="0" verticalDpi="0"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G16"/>
  <sheetViews>
    <sheetView zoomScale="150" zoomScaleNormal="150" zoomScalePageLayoutView="150" workbookViewId="0">
      <selection activeCell="B16" sqref="B16"/>
    </sheetView>
  </sheetViews>
  <sheetFormatPr defaultColWidth="8.77734375" defaultRowHeight="14.4" x14ac:dyDescent="0.3"/>
  <cols>
    <col min="1" max="1" width="8.77734375" style="2"/>
    <col min="2" max="2" width="10.44140625" customWidth="1"/>
    <col min="3" max="3" width="13.33203125" style="20" customWidth="1"/>
    <col min="6" max="6" width="6.77734375" customWidth="1"/>
  </cols>
  <sheetData>
    <row r="1" spans="1:7" ht="21" x14ac:dyDescent="0.4">
      <c r="A1" s="19" t="s">
        <v>56</v>
      </c>
    </row>
    <row r="3" spans="1:7" x14ac:dyDescent="0.3">
      <c r="A3" s="2" t="s">
        <v>48</v>
      </c>
    </row>
    <row r="4" spans="1:7" x14ac:dyDescent="0.3">
      <c r="B4" t="s">
        <v>90</v>
      </c>
    </row>
    <row r="5" spans="1:7" x14ac:dyDescent="0.3">
      <c r="B5" t="s">
        <v>49</v>
      </c>
    </row>
    <row r="7" spans="1:7" x14ac:dyDescent="0.3">
      <c r="A7" s="2" t="s">
        <v>50</v>
      </c>
    </row>
    <row r="8" spans="1:7" x14ac:dyDescent="0.3">
      <c r="B8" t="s">
        <v>51</v>
      </c>
      <c r="C8" s="21" t="s">
        <v>91</v>
      </c>
    </row>
    <row r="10" spans="1:7" x14ac:dyDescent="0.3">
      <c r="A10" s="2" t="s">
        <v>52</v>
      </c>
    </row>
    <row r="11" spans="1:7" x14ac:dyDescent="0.3">
      <c r="B11" t="s">
        <v>53</v>
      </c>
    </row>
    <row r="14" spans="1:7" x14ac:dyDescent="0.3">
      <c r="A14" s="2" t="s">
        <v>54</v>
      </c>
    </row>
    <row r="15" spans="1:7" x14ac:dyDescent="0.3">
      <c r="B15" t="s">
        <v>55</v>
      </c>
    </row>
    <row r="16" spans="1:7" x14ac:dyDescent="0.3">
      <c r="B16" t="s">
        <v>92</v>
      </c>
      <c r="G16" s="22"/>
    </row>
  </sheetData>
  <hyperlinks>
    <hyperlink ref="C8" r:id="rId1" display=" http://www.screener.in/excel" xr:uid="{00000000-0004-0000-0400-00000000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vt:i4>
      </vt:variant>
    </vt:vector>
  </HeadingPairs>
  <TitlesOfParts>
    <vt:vector size="11" baseType="lpstr">
      <vt:lpstr>Teaser</vt:lpstr>
      <vt:lpstr>Input Sheet</vt:lpstr>
      <vt:lpstr>Share Price</vt:lpstr>
      <vt:lpstr>Volume</vt:lpstr>
      <vt:lpstr>Profit &amp; Loss</vt:lpstr>
      <vt:lpstr>Quarters</vt:lpstr>
      <vt:lpstr>Balance Sheet</vt:lpstr>
      <vt:lpstr>Cash Flow</vt:lpstr>
      <vt:lpstr>Customization</vt:lpstr>
      <vt:lpstr>Data Sheet</vt:lpstr>
      <vt:lpstr>UPDATE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AKM</dc:creator>
  <cp:lastModifiedBy>Anjani Kumar Mishra</cp:lastModifiedBy>
  <cp:lastPrinted>2026-04-09T10:01:30Z</cp:lastPrinted>
  <dcterms:created xsi:type="dcterms:W3CDTF">2012-08-17T09:55:37Z</dcterms:created>
  <dcterms:modified xsi:type="dcterms:W3CDTF">2026-04-14T08:12:32Z</dcterms:modified>
</cp:coreProperties>
</file>