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450" windowWidth="28800" windowHeight="13860"/>
  </bookViews>
  <sheets>
    <sheet name="Sheet1" sheetId="1" r:id="rId1"/>
  </sheets>
  <calcPr calcId="152511"/>
  <extLst>
    <ext uri="GoogleSheetsCustomDataVersion1">
      <go:sheetsCustomData xmlns:go="http://customooxmlschemas.google.com/" r:id="rId5" roundtripDataSignature="AMtx7mh5lFiOlNBRQ+uIBhFf060liELTog=="/>
    </ext>
  </extLst>
</workbook>
</file>

<file path=xl/calcChain.xml><?xml version="1.0" encoding="utf-8"?>
<calcChain xmlns="http://schemas.openxmlformats.org/spreadsheetml/2006/main">
  <c r="C11" i="1" l="1"/>
  <c r="D11" i="1"/>
  <c r="E11" i="1"/>
  <c r="B11" i="1"/>
  <c r="E10" i="1"/>
  <c r="D10" i="1"/>
  <c r="C10" i="1"/>
  <c r="B10" i="1"/>
  <c r="F3" i="1"/>
  <c r="F6" i="1"/>
  <c r="F5" i="1"/>
  <c r="F4" i="1"/>
  <c r="F2" i="1"/>
</calcChain>
</file>

<file path=xl/sharedStrings.xml><?xml version="1.0" encoding="utf-8"?>
<sst xmlns="http://schemas.openxmlformats.org/spreadsheetml/2006/main" count="24" uniqueCount="17">
  <si>
    <t>Operating units ($'m)</t>
  </si>
  <si>
    <t>A</t>
  </si>
  <si>
    <t>B</t>
  </si>
  <si>
    <t>C</t>
  </si>
  <si>
    <t>D</t>
  </si>
  <si>
    <t>Loans for Cards</t>
  </si>
  <si>
    <t>Consumer Mortgages</t>
  </si>
  <si>
    <t>Retail Banking</t>
  </si>
  <si>
    <t>Unsecured Retail Lending</t>
  </si>
  <si>
    <t>Common Equity Tier 1 Capital (CET1)</t>
  </si>
  <si>
    <t>Risk-Weighted Assets (RWA)</t>
  </si>
  <si>
    <t>Capital Adequacy Ratio (CET1/RWA)</t>
  </si>
  <si>
    <t>Below Minimum Capital Adequacy Ratio?</t>
  </si>
  <si>
    <t>Risk Weights</t>
  </si>
  <si>
    <t>W</t>
  </si>
  <si>
    <t>No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</si>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</sst>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* #,##0_-;\-* #,##0_-;_-* &quot;-&quot;??_-;_-@"/>
    <numFmt numFmtId="165" formatCode="0.0%"/>
  </numFmts>
  <fonts count="8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rgb="FF006100"/>
      <name val="Calibri"/>
    </font>
    <font>
      <b/>
      <sz val="11"/>
      <color rgb="FF9C0006"/>
      <name val="Calibri"/>
    </font>
    <font>
      <sz val="11"/>
      <color rgb="FF9C0006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24"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left"/>
    </xf>
    <xf numFmtId="165" fontId="2" fillId="0" borderId="0" xfId="0" applyNumberFormat="1" applyFont="1"/>
    <xf numFmtId="10" fontId="3" fillId="0" borderId="0" xfId="0" applyNumberFormat="1" applyFont="1"/>
    <xf numFmtId="0" fontId="2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9" fontId="2" fillId="0" borderId="0" xfId="0" applyNumberFormat="1" applyFont="1" applyAlignment="1">
      <alignment horizontal="right"/>
    </xf>
    <xf numFmtId="9" fontId="0" fillId="0" borderId="0" xfId="0" applyNumberFormat="1" applyFont="1" applyAlignment="1"/>
    <xf numFmtId="9" fontId="2" fillId="0" borderId="0" xfId="0" applyNumberFormat="1" applyFont="1" applyAlignment="1"/>
    <xf numFmtId="164" fontId="3" fillId="0" borderId="0" xfId="0" applyNumberFormat="1" applyFont="1"/>
    <xf numFmtId="43" fontId="3" fillId="0" borderId="0" xfId="0" applyNumberFormat="1" applyFont="1"/>
    <xf numFmtId="9" fontId="6" fillId="2" borderId="0" xfId="1" applyNumberFormat="1" applyAlignment="1">
      <alignment horizontal="right"/>
    </xf>
    <xf numFmtId="0" fontId="2" fillId="0" borderId="0" xfId="0" applyFont="1" applyAlignment="1">
      <alignment horizontal="center"/>
    </xf>
    <xf numFmtId="0" fontId="6" fillId="2" borderId="0" xfId="1" applyAlignment="1">
      <alignment horizontal="center"/>
    </xf>
    <xf numFmtId="165" fontId="6" fillId="2" borderId="0" xfId="1" applyNumberFormat="1"/>
    <xf numFmtId="0" fontId="7" fillId="0" borderId="0" xfId="0" applyFont="1" applyAlignment="1">
      <alignment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000"/>
  <sheetViews>
    <sheetView tabSelected="1" workbookViewId="0">
      <selection activeCell="I17" sqref="I17"/>
    </sheetView>
  </sheetViews>
  <sheetFormatPr defaultColWidth="14.42578125" defaultRowHeight="15" customHeight="1" x14ac:dyDescent="0.25"/>
  <cols>
    <col min="1" max="1" width="43.7109375" customWidth="1"/>
    <col min="2" max="3" width="7.140625" customWidth="1"/>
    <col min="4" max="5" width="7.42578125" bestFit="1" customWidth="1"/>
    <col min="6" max="6" width="12.28515625" bestFit="1" customWidth="1"/>
    <col min="7" max="26" width="8.7109375" customWidth="1"/>
  </cols>
  <sheetData>
    <row r="2" spans="1:26" ht="18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3" t="str">
        <f>A16</f>
        <v>Risk Weights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" t="s">
        <v>5</v>
      </c>
      <c r="B3" s="5">
        <v>5</v>
      </c>
      <c r="C3" s="5">
        <v>10</v>
      </c>
      <c r="D3" s="5">
        <v>17</v>
      </c>
      <c r="E3" s="5">
        <v>20</v>
      </c>
      <c r="F3" s="15">
        <f>C17</f>
        <v>1</v>
      </c>
    </row>
    <row r="4" spans="1:26" x14ac:dyDescent="0.25">
      <c r="A4" s="6" t="s">
        <v>6</v>
      </c>
      <c r="B4" s="5">
        <v>50</v>
      </c>
      <c r="C4" s="5">
        <v>10</v>
      </c>
      <c r="D4" s="5">
        <v>15</v>
      </c>
      <c r="E4" s="5">
        <v>50</v>
      </c>
      <c r="F4" s="15">
        <f>B18</f>
        <v>0.55000000000000004</v>
      </c>
    </row>
    <row r="5" spans="1:26" x14ac:dyDescent="0.25">
      <c r="A5" s="6" t="s">
        <v>7</v>
      </c>
      <c r="B5" s="5">
        <v>35</v>
      </c>
      <c r="C5" s="5">
        <v>35</v>
      </c>
      <c r="D5" s="5">
        <v>35</v>
      </c>
      <c r="E5" s="5">
        <v>350</v>
      </c>
      <c r="F5" s="15">
        <f>B19</f>
        <v>0.9</v>
      </c>
    </row>
    <row r="6" spans="1:26" x14ac:dyDescent="0.25">
      <c r="A6" s="6" t="s">
        <v>8</v>
      </c>
      <c r="B6" s="5">
        <v>10</v>
      </c>
      <c r="C6" s="5">
        <v>20</v>
      </c>
      <c r="D6" s="5">
        <v>200</v>
      </c>
      <c r="E6" s="5">
        <v>100</v>
      </c>
      <c r="F6" s="15">
        <f>B20</f>
        <v>1</v>
      </c>
    </row>
    <row r="7" spans="1:26" x14ac:dyDescent="0.25">
      <c r="B7" s="5"/>
      <c r="C7" s="5"/>
      <c r="D7" s="5"/>
      <c r="E7" s="5"/>
    </row>
    <row r="8" spans="1:26" x14ac:dyDescent="0.25">
      <c r="A8" s="4" t="s">
        <v>9</v>
      </c>
      <c r="B8" s="5">
        <v>10</v>
      </c>
      <c r="C8" s="5">
        <v>15</v>
      </c>
      <c r="D8" s="5">
        <v>20</v>
      </c>
      <c r="E8" s="5">
        <v>20</v>
      </c>
    </row>
    <row r="9" spans="1:26" x14ac:dyDescent="0.25">
      <c r="B9" s="5"/>
      <c r="C9" s="5"/>
      <c r="D9" s="5"/>
      <c r="E9" s="5"/>
    </row>
    <row r="10" spans="1:26" x14ac:dyDescent="0.25">
      <c r="A10" s="4" t="s">
        <v>10</v>
      </c>
      <c r="B10" s="17">
        <f>B3*F3+B4*F4+B5*F5+B6*F6</f>
        <v>74</v>
      </c>
      <c r="C10" s="18">
        <f>C3*F3+C4*F4+C5*F5+C6*F6</f>
        <v>67</v>
      </c>
      <c r="D10" s="18">
        <f>D3*F3+D4*F4+D5*F5+D6*F6</f>
        <v>256.75</v>
      </c>
      <c r="E10" s="18">
        <f>E3*F3+E4*F4+E5*F5+E6*F6</f>
        <v>462.5</v>
      </c>
    </row>
    <row r="11" spans="1:26" x14ac:dyDescent="0.25">
      <c r="A11" s="4" t="s">
        <v>11</v>
      </c>
      <c r="B11" s="7">
        <f>B8/B10</f>
        <v>0.13513513513513514</v>
      </c>
      <c r="C11" s="7">
        <f t="shared" ref="C11:E11" si="0">C8/C10</f>
        <v>0.22388059701492538</v>
      </c>
      <c r="D11" s="22">
        <f t="shared" si="0"/>
        <v>7.7896786757546257E-2</v>
      </c>
      <c r="E11" s="22">
        <f t="shared" si="0"/>
        <v>4.3243243243243246E-2</v>
      </c>
      <c r="F11" s="8"/>
    </row>
    <row r="12" spans="1:26" x14ac:dyDescent="0.25">
      <c r="B12" s="10"/>
      <c r="C12" s="10"/>
      <c r="D12" s="11"/>
      <c r="E12" s="11"/>
    </row>
    <row r="13" spans="1:26" x14ac:dyDescent="0.25">
      <c r="A13" s="9" t="s">
        <v>12</v>
      </c>
      <c r="B13" s="20" t="s">
        <v>15</v>
      </c>
      <c r="C13" s="20" t="s">
        <v>15</v>
      </c>
      <c r="D13" s="21" t="s">
        <v>16</v>
      </c>
      <c r="E13" s="21" t="s">
        <v>16</v>
      </c>
    </row>
    <row r="14" spans="1:26" x14ac:dyDescent="0.25">
      <c r="A14" s="12"/>
      <c r="B14" s="12"/>
      <c r="C14" s="12"/>
      <c r="D14" s="12"/>
      <c r="E14" s="12"/>
    </row>
    <row r="15" spans="1:26" x14ac:dyDescent="0.25">
      <c r="A15" s="12"/>
      <c r="B15" s="12"/>
      <c r="C15" s="12"/>
      <c r="D15" s="12"/>
      <c r="E15" s="12"/>
    </row>
    <row r="16" spans="1:26" x14ac:dyDescent="0.25">
      <c r="A16" s="13" t="s">
        <v>13</v>
      </c>
      <c r="B16" s="12" t="s">
        <v>14</v>
      </c>
      <c r="C16" s="12" t="s">
        <v>3</v>
      </c>
      <c r="D16" s="12"/>
      <c r="E16" s="12"/>
    </row>
    <row r="17" spans="1:5" x14ac:dyDescent="0.25">
      <c r="A17" s="12" t="s">
        <v>5</v>
      </c>
      <c r="B17" s="19">
        <v>0.25</v>
      </c>
      <c r="C17" s="16">
        <v>1</v>
      </c>
      <c r="D17" s="12"/>
      <c r="E17" s="12"/>
    </row>
    <row r="18" spans="1:5" x14ac:dyDescent="0.25">
      <c r="A18" s="12" t="s">
        <v>6</v>
      </c>
      <c r="B18" s="14">
        <v>0.55000000000000004</v>
      </c>
      <c r="C18" s="14">
        <v>0.55000000000000004</v>
      </c>
      <c r="D18" s="12"/>
      <c r="E18" s="12"/>
    </row>
    <row r="19" spans="1:5" x14ac:dyDescent="0.25">
      <c r="A19" s="12" t="s">
        <v>7</v>
      </c>
      <c r="B19" s="14">
        <v>0.9</v>
      </c>
      <c r="C19" s="14">
        <v>0.9</v>
      </c>
      <c r="D19" s="12"/>
      <c r="E19" s="12"/>
    </row>
    <row r="20" spans="1:5" x14ac:dyDescent="0.25">
      <c r="A20" s="12" t="s">
        <v>8</v>
      </c>
      <c r="B20" s="14">
        <v>1</v>
      </c>
      <c r="C20" s="14">
        <v>1</v>
      </c>
      <c r="D20" s="12"/>
      <c r="E20" s="12"/>
    </row>
    <row r="21" spans="1:5" ht="15.75" customHeight="1" x14ac:dyDescent="0.25"/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AKM</cp:lastModifiedBy>
  <dcterms:created xsi:type="dcterms:W3CDTF">2023-04-07T11:46:07Z</dcterms:created>
  <dcterms:modified xsi:type="dcterms:W3CDTF">2026-03-23T15:48:13Z</dcterms:modified>
</cp:coreProperties>
</file>